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28" documentId="13_ncr:1_{F6CB121F-512D-4AA6-A0C1-0FB36C537598}" xr6:coauthVersionLast="47" xr6:coauthVersionMax="47" xr10:uidLastSave="{0E3AAC25-D563-427F-A470-48E138E0CDD0}"/>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<sst xmlns="http://schemas.openxmlformats.org/spreadsheetml/2006/main" count="180317" uniqueCount="39129">
  <si>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</si>
  <si>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</si>
  <si>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</si>
  <si>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</si>
  <si>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</si>
  <si>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</si>
  <si>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</si>
  <si>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</si>
  <si>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</si>
  <si>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</si>
  <si>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</si>
  <si>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</si>
  <si>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</si>
  <si>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</si>
  <si>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</si>
  <si>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</si>
  <si>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</si>
  <si>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</si>
  <si>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</si>
  <si>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</si>
  <si>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</si>
  <si>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</si>
  <si>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</si>
  <si>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</si>
  <si>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</si>
  <si>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</si>
  <si>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</si>
  <si>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</si>
  <si>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</si>
  <si>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</si>
  <si>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</si>
  <si>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</si>
  <si>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</si>
  <si>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</si>
  <si>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</si>
  <si>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</si>
  <si>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</si>
  <si>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</si>
  <si>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</si>
  <si>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</si>
  <si>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</si>
  <si>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</si>
  <si>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</si>
  <si>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</si>
  <si>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</si>
  <si>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</si>
  <si>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</si>
  <si>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</si>
  <si>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</si>
  <si>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</si>
  <si>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</si>
  <si>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</si>
  <si>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</si>
  <si>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</si>
  <si>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</si>
  <si>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</si>
  <si>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</si>
  <si>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</si>
  <si>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</si>
  <si>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</si>
  <si>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</si>
  <si>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</si>
  <si>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</si>
  <si>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</si>
  <si>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</si>
  <si>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</si>
  <si>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</si>
  <si>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</si>
  <si>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</si>
  <si>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</si>
  <si>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</si>
  <si>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</si>
  <si>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</si>
  <si>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</si>
  <si>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</si>
  <si>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</si>
  <si>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</si>
  <si>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</si>
  <si>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</si>
  <si>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</si>
  <si>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</si>
  <si>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</si>
  <si>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</si>
  <si>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</si>
  <si>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</si>
  <si>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</si>
  <si>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</si>
  <si>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</si>
  <si>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</si>
  <si>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</si>
  <si>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</si>
  <si>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</si>
  <si>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</si>
  <si>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</si>
  <si>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</si>
  <si>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</si>
  <si>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</si>
  <si>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</si>
  <si>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</si>
  <si>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</si>
  <si>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</si>
  <si>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</si>
  <si>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</si>
  <si>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</si>
  <si>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</si>
  <si>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</si>
  <si>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</si>
  <si>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</si>
  <si>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</si>
  <si>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</si>
  <si>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</si>
  <si>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</si>
  <si>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</si>
  <si>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</si>
  <si>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</si>
  <si>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</si>
  <si>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</si>
  <si>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</si>
  <si>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</si>
  <si>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</si>
  <si>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</si>
  <si>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</si>
  <si>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</si>
  <si>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</si>
  <si>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</si>
  <si>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</si>
  <si>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</si>
  <si>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</si>
  <si>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</si>
  <si>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</si>
  <si>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</si>
  <si>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</si>
  <si>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</si>
  <si>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</si>
  <si>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</si>
  <si>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</si>
  <si>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</si>
  <si>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</si>
  <si>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</si>
  <si>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</si>
  <si>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</si>
  <si>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</si>
  <si>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</si>
  <si>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</si>
  <si>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</si>
  <si>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</si>
  <si>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</si>
  <si>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</si>
  <si>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</si>
  <si>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</si>
  <si>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</si>
  <si>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</si>
  <si>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</si>
  <si>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</si>
  <si>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</si>
  <si>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</si>
  <si>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</si>
  <si>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</si>
  <si>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</si>
  <si>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</si>
  <si>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</si>
  <si>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</si>
  <si>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</si>
  <si>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</si>
  <si>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</si>
  <si>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</si>
  <si>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</si>
  <si>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</si>
  <si>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</si>
  <si>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</si>
  <si>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</si>
  <si>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</si>
  <si>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</si>
  <si>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</si>
  <si>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</si>
  <si>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</si>
  <si>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</si>
  <si>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</si>
  <si>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</si>
  <si>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</si>
  <si>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</si>
  <si>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</si>
  <si>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</si>
  <si>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</si>
  <si>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</si>
  <si>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</si>
  <si>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</si>
  <si>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</si>
  <si>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</si>
  <si>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</si>
  <si>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</si>
  <si>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</si>
  <si>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</si>
  <si>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</si>
  <si>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</si>
  <si>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</si>
  <si>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</si>
  <si>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</si>
  <si>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</si>
  <si>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</si>
  <si>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</si>
  <si>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</si>
  <si>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</si>
  <si>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</si>
  <si>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</si>
  <si>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</si>
  <si>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</si>
  <si>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</si>
  <si>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</si>
  <si>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</si>
  <si>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</si>
  <si>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</si>
  <si>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</si>
  <si>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</si>
  <si>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</si>
  <si>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</si>
  <si>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</si>
  <si>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</si>
  <si>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</si>
  <si>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</si>
  <si>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</si>
  <si>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</si>
  <si>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</si>
  <si>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</si>
  <si>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</si>
  <si>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</si>
  <si>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</si>
  <si>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</si>
  <si>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</si>
  <si>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</si>
  <si>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</si>
  <si>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</si>
  <si>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</si>
  <si>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</si>
  <si>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</si>
  <si>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</si>
  <si>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</si>
  <si>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</si>
  <si>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</si>
  <si>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</si>
  <si>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</si>
  <si>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</si>
  <si>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</si>
  <si>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</si>
  <si>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</si>
  <si>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</si>
  <si>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</si>
  <si>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</si>
  <si>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</si>
  <si>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</si>
  <si>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</si>
  <si>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</si>
  <si>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</si>
  <si>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</si>
  <si>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</si>
  <si>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</si>
  <si>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</si>
  <si>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</si>
  <si>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</si>
  <si>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</si>
  <si>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</si>
  <si>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</si>
  <si>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</si>
  <si>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</si>
  <si>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</si>
  <si>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</si>
  <si>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</si>
  <si>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</si>
  <si>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</si>
  <si>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</si>
  <si>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</si>
  <si>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</si>
  <si>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</si>
  <si>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</si>
  <si>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</si>
  <si>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</si>
  <si>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</si>
  <si>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</si>
  <si>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</si>
  <si>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</si>
  <si>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</si>
  <si>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</si>
  <si>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</si>
  <si>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</si>
  <si>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</si>
  <si>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</si>
  <si>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</si>
  <si>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</si>
  <si>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</si>
  <si>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</si>
  <si>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</si>
  <si>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</si>
  <si>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</si>
  <si>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</si>
  <si>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</si>
  <si>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</si>
  <si>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</si>
  <si>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</si>
  <si>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</si>
  <si>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</si>
  <si>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</si>
  <si>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</si>
  <si>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</si>
  <si>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</si>
  <si>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</si>
  <si>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</si>
  <si>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</si>
  <si>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</si>
  <si>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</si>
  <si>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</si>
  <si>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</si>
  <si>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</si>
  <si>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</si>
  <si>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</si>
  <si>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</si>
  <si>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</si>
  <si>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</si>
  <si>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</si>
  <si>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</si>
  <si>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</si>
  <si>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</si>
  <si>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</si>
  <si>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</si>
  <si>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</si>
  <si>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</si>
  <si>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</si>
  <si>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</si>
  <si>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</si>
  <si>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</si>
  <si>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</si>
  <si>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</si>
  <si>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</si>
  <si>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</si>
  <si>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</si>
  <si>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</si>
  <si>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</si>
  <si>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</si>
  <si>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</si>
  <si>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</si>
  <si>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</si>
  <si>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</si>
  <si>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</si>
  <si>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</si>
  <si>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</si>
  <si>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</si>
  <si>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</si>
  <si>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</si>
  <si>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</si>
  <si>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</si>
  <si>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</si>
  <si>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</si>
  <si>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</si>
  <si>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</si>
  <si>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</si>
  <si>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</si>
  <si>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</si>
  <si>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</si>
  <si>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</si>
  <si>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</si>
  <si>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</si>
  <si>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</si>
  <si>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</si>
  <si>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</si>
  <si>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</si>
  <si>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</si>
  <si>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</si>
  <si>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</si>
  <si>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</si>
  <si>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</si>
  <si>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</si>
  <si>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</si>
  <si>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</si>
  <si>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</si>
  <si>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</si>
  <si>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</si>
  <si>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</si>
  <si>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</si>
  <si>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</si>
  <si>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</si>
  <si>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</si>
  <si>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</si>
  <si>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</si>
  <si>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</si>
  <si>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</si>
  <si>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</si>
  <si>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</si>
  <si>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</si>
  <si>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</si>
  <si>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</si>
  <si>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</si>
  <si>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</si>
  <si>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</si>
  <si>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</si>
  <si>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</si>
  <si>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</si>
  <si>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</si>
  <si>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</si>
  <si>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</si>
  <si>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</si>
  <si>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</si>
  <si>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</si>
  <si>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</si>
  <si>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</si>
  <si>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</si>
  <si>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</si>
  <si>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</si>
  <si>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</si>
  <si>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</si>
  <si>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</si>
  <si>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</si>
  <si>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</si>
  <si>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</si>
  <si>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</si>
  <si>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</si>
  <si>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</si>
  <si>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</si>
  <si>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</si>
  <si>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</si>
  <si>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</si>
  <si>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</si>
  <si>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</si>
  <si>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</si>
  <si>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</si>
  <si>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</si>
  <si>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</si>
  <si>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</si>
  <si>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</si>
  <si>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</si>
  <si>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</si>
  <si>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</si>
  <si>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</si>
  <si>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</si>
  <si>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</si>
  <si>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</si>
  <si>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</si>
  <si>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</si>
  <si>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</si>
  <si>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</si>
  <si>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</si>
  <si>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</si>
  <si>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</si>
  <si>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</si>
  <si>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</si>
  <si>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</si>
  <si>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</si>
  <si>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</si>
  <si>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</si>
  <si>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</si>
  <si>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</si>
  <si>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</si>
  <si>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</si>
  <si>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</si>
  <si>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</si>
  <si>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</si>
  <si>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</si>
  <si>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</si>
  <si>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</si>
  <si>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</si>
  <si>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</si>
  <si>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</si>
  <si>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</si>
  <si>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</si>
  <si>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</si>
  <si>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</si>
  <si>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</si>
  <si>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</si>
  <si>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</si>
  <si>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</si>
  <si>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</si>
  <si>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</si>
  <si>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</si>
  <si>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</si>
  <si>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</si>
  <si>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</si>
  <si>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</si>
  <si>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</si>
  <si>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</si>
  <si>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</si>
  <si>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</si>
  <si>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</si>
  <si>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</si>
  <si>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</si>
  <si>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</si>
  <si>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</si>
  <si>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</si>
  <si>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</si>
  <si>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</si>
  <si>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</si>
  <si>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</si>
  <si>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</si>
  <si>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</si>
  <si>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</si>
  <si>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</si>
  <si>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</si>
  <si>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</si>
  <si>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</si>
  <si>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</si>
  <si>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</si>
  <si>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</si>
  <si>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</si>
  <si>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</si>
  <si>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</si>
  <si>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</si>
  <si>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</si>
  <si>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</si>
  <si>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</si>
  <si>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</si>
  <si>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</si>
  <si>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</si>
  <si>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</si>
  <si>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</si>
  <si>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</si>
  <si>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</si>
  <si>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</si>
  <si>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</si>
  <si>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</si>
  <si>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</si>
  <si>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</si>
  <si>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</si>
  <si>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</si>
  <si>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</si>
  <si>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</si>
  <si>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</si>
  <si>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</si>
  <si>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</si>
  <si>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</si>
  <si>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</si>
  <si>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</si>
  <si>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</si>
  <si>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</si>
  <si>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</si>
  <si>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</si>
  <si>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</si>
  <si>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</si>
  <si>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</si>
  <si>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</si>
  <si>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</si>
  <si>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</si>
  <si>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</si>
  <si>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</si>
  <si>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</si>
  <si>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</si>
  <si>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</si>
  <si>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</si>
  <si>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</si>
  <si>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</si>
  <si>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</si>
  <si>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</si>
  <si>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</si>
  <si>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</si>
  <si>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</si>
  <si>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</si>
  <si>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</si>
  <si>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</si>
  <si>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</si>
  <si>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</si>
  <si>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</si>
  <si>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</si>
  <si>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</si>
  <si>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</si>
  <si>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</si>
  <si>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</si>
  <si>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</si>
  <si>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</si>
  <si>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</si>
  <si>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</si>
  <si>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</si>
  <si>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</si>
  <si>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</si>
  <si>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</si>
  <si>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</si>
  <si>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</si>
  <si>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</si>
  <si>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</si>
  <si>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</si>
  <si>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</si>
  <si>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</si>
  <si>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</si>
  <si>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</si>
  <si>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</si>
  <si>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</si>
  <si>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</si>
  <si>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</si>
  <si>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</si>
  <si>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</si>
  <si>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</si>
  <si>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</si>
  <si>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</si>
  <si>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</si>
  <si>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</si>
  <si>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</si>
  <si>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</si>
  <si>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</si>
  <si>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</si>
  <si>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</si>
  <si>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</si>
  <si>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</si>
  <si>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</si>
  <si>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</si>
  <si>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</si>
  <si>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</si>
  <si>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</si>
  <si>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</si>
  <si>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</si>
  <si>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</si>
  <si>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</si>
  <si>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</si>
  <si>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</si>
  <si>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</si>
  <si>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</si>
  <si>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</si>
  <si>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</si>
  <si>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</si>
  <si>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</si>
  <si>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</si>
  <si>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</si>
  <si>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</si>
  <si>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</si>
  <si>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</si>
  <si>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</si>
  <si>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</si>
  <si>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</si>
  <si>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</si>
  <si>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</si>
  <si>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</si>
  <si>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</si>
  <si>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</si>
  <si>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</si>
  <si>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</si>
  <si>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</si>
  <si>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</si>
  <si>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</si>
  <si>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</si>
  <si>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</si>
  <si>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</si>
  <si>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</si>
  <si>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</si>
  <si>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</si>
  <si>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</si>
  <si>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</si>
  <si>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</si>
  <si>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</si>
  <si>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</si>
  <si>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</si>
  <si>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</si>
  <si>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</si>
  <si>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</si>
  <si>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</si>
  <si>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</si>
  <si>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</si>
  <si>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</si>
  <si>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</si>
  <si>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</si>
  <si>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</si>
  <si>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</si>
  <si>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</si>
  <si>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</si>
  <si>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</si>
  <si>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</si>
  <si>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</si>
  <si>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</si>
  <si>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</si>
  <si>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</si>
  <si>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</si>
  <si>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</si>
  <si>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</si>
  <si>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</si>
  <si>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</si>
  <si>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</si>
  <si>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</si>
  <si>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</si>
  <si>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</si>
  <si>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</si>
  <si>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</si>
  <si>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</si>
  <si>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</si>
  <si>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</si>
  <si>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</si>
  <si>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</si>
  <si>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</si>
  <si>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</si>
  <si>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</si>
  <si>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</si>
  <si>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</si>
  <si>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</si>
  <si>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</si>
  <si>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</si>
  <si>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</si>
  <si>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</si>
  <si>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</si>
  <si>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</si>
  <si>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</si>
  <si>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</si>
  <si>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</si>
  <si>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</si>
  <si>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</si>
  <si>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</si>
  <si>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</si>
  <si>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</si>
  <si>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</si>
  <si>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</si>
  <si>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</si>
  <si>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</si>
  <si>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</si>
  <si>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</si>
  <si>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</si>
  <si>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</si>
  <si>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</si>
  <si>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</si>
  <si>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</si>
  <si>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</si>
  <si>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</si>
  <si>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</si>
  <si>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</si>
  <si>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</si>
  <si>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</si>
  <si>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</si>
  <si>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</si>
  <si>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</si>
  <si>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</si>
  <si>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</si>
  <si>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</si>
  <si>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</si>
  <si>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</si>
  <si>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</si>
  <si>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</si>
  <si>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</si>
  <si>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</si>
  <si>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</si>
  <si>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</si>
  <si>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</si>
  <si>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</si>
  <si>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</si>
  <si>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</si>
  <si>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</si>
  <si>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</si>
  <si>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</si>
  <si>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</si>
  <si>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</si>
  <si>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</si>
  <si>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</si>
  <si>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</si>
  <si>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</si>
  <si>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</si>
  <si>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</si>
  <si>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</si>
  <si>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</si>
  <si>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</si>
  <si>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</si>
  <si>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</si>
  <si>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</si>
  <si>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</si>
  <si>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</si>
  <si>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</si>
  <si>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</si>
  <si>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</si>
  <si>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</si>
  <si>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</si>
  <si>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</si>
  <si>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</si>
  <si>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</si>
  <si>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</si>
  <si>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</si>
  <si>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</si>
  <si>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</si>
  <si>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</si>
  <si>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</si>
  <si>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</si>
  <si>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</si>
  <si>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</si>
  <si>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</si>
  <si>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</si>
  <si>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</si>
  <si>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</si>
  <si>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</si>
  <si>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</si>
  <si>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</si>
  <si>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</si>
  <si>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</si>
  <si>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</si>
  <si>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</si>
  <si>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</si>
  <si>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</si>
  <si>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</si>
  <si>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</si>
  <si>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</si>
  <si>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</si>
  <si>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</si>
  <si>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</si>
  <si>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</si>
  <si>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</si>
  <si>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</si>
  <si>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</si>
  <si>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</si>
  <si>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</si>
  <si>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</si>
  <si>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</si>
  <si>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</si>
  <si>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</si>
  <si>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</si>
  <si>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</si>
  <si>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</si>
  <si>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</si>
  <si>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</si>
  <si>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</si>
  <si>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</si>
  <si>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</si>
  <si>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</si>
  <si>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</si>
  <si>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</si>
  <si>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</si>
  <si>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</si>
  <si>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</si>
  <si>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</si>
  <si>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</si>
  <si>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</si>
  <si>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</si>
  <si>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</si>
  <si>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</si>
  <si>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</si>
  <si>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</si>
  <si>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</si>
  <si>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</si>
  <si>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</si>
  <si>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</si>
  <si>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</si>
  <si>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</si>
  <si>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</si>
  <si>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</si>
  <si>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</si>
  <si>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</si>
  <si>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</si>
  <si>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</si>
  <si>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</si>
  <si>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</si>
  <si>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</si>
  <si>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</si>
  <si>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</si>
  <si>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</si>
  <si>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</si>
  <si>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</si>
  <si>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</si>
  <si>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</si>
  <si>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</si>
  <si>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</si>
  <si>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</si>
  <si>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</si>
  <si>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</si>
  <si>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</si>
  <si>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</si>
  <si>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</si>
  <si>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</si>
  <si>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</si>
  <si>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</si>
  <si>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</si>
  <si>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</si>
  <si>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</si>
  <si>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</si>
  <si>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</si>
  <si>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</si>
  <si>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</si>
  <si>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</si>
  <si>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</si>
  <si>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</si>
  <si>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</si>
  <si>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</si>
  <si>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</si>
  <si>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</si>
  <si>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</si>
  <si>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</si>
  <si>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</si>
  <si>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</si>
  <si>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</si>
  <si>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</si>
  <si>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</si>
  <si>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</si>
  <si>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</si>
  <si>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</si>
  <si>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</si>
  <si>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</si>
  <si>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</si>
  <si>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</si>
  <si>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</si>
  <si>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</si>
  <si>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</si>
  <si>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</si>
  <si>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</si>
  <si>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</si>
  <si>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</si>
  <si>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</si>
  <si>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</si>
  <si>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</si>
  <si>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</si>
  <si>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</si>
  <si>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</si>
  <si>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</si>
  <si>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</si>
  <si>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</si>
  <si>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</si>
  <si>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</si>
  <si>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</si>
  <si>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</si>
  <si>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</si>
  <si>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</si>
  <si>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</si>
  <si>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</si>
  <si>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</si>
  <si>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</si>
  <si>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</si>
  <si>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</si>
  <si>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</si>
  <si>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</si>
  <si>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</si>
  <si>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</si>
  <si>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</si>
  <si>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</si>
  <si>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</si>
  <si>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</si>
  <si>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</si>
  <si>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</si>
  <si>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</si>
  <si>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</si>
  <si>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</si>
  <si>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</si>
  <si>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</si>
  <si>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</si>
  <si>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</si>
  <si>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</si>
  <si>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</si>
  <si>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</si>
  <si>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</si>
  <si>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</si>
  <si>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</si>
  <si>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</si>
  <si>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</si>
  <si>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</si>
  <si>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</si>
  <si>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</si>
  <si>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</si>
  <si>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</si>
  <si>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</si>
  <si>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</si>
  <si>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</si>
  <si>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</si>
  <si>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</si>
  <si>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</si>
  <si>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</si>
  <si>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</si>
  <si>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</si>
  <si>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</si>
  <si>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</si>
  <si>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</si>
  <si>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</si>
  <si>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</si>
  <si>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</si>
  <si>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</si>
  <si>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</si>
  <si>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</si>
  <si>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</si>
  <si>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</si>
  <si>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</si>
  <si>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</si>
  <si>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</si>
  <si>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</si>
  <si>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</si>
  <si>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</si>
  <si>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</si>
  <si>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</si>
  <si>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</si>
  <si>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</si>
  <si>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</si>
  <si>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</si>
  <si>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</si>
  <si>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</si>
  <si>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</si>
  <si>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</si>
  <si>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</si>
  <si>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</si>
  <si>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</si>
  <si>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</si>
  <si>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</si>
  <si>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</si>
  <si>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</si>
  <si>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</si>
  <si>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</si>
  <si>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</si>
  <si>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</si>
  <si>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</si>
  <si>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</si>
  <si>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</si>
  <si>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</si>
  <si>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</si>
  <si>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</si>
  <si>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</si>
  <si>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</si>
  <si>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</si>
  <si>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</si>
  <si>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</si>
  <si>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</si>
  <si>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</si>
  <si>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</si>
  <si>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</si>
  <si>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</si>
  <si>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</si>
  <si>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</si>
  <si>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</si>
  <si>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</si>
  <si>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</si>
  <si>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</si>
  <si>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</si>
  <si>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</si>
  <si>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</si>
  <si>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</si>
  <si>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</si>
  <si>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</si>
  <si>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</si>
  <si>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</si>
  <si>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</si>
  <si>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</si>
  <si>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</si>
  <si>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</si>
  <si>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</si>
  <si>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</si>
  <si>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</si>
  <si>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</si>
  <si>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</si>
  <si>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</si>
  <si>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</si>
  <si>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</si>
  <si>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</si>
  <si>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</si>
  <si>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</si>
  <si>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</si>
  <si>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</si>
  <si>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</si>
  <si>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</si>
  <si>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</si>
  <si>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</si>
  <si>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</si>
  <si>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</si>
  <si>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</si>
  <si>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</si>
  <si>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</si>
  <si>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</si>
  <si>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</si>
  <si>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</si>
  <si>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</si>
  <si>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</si>
  <si>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</si>
  <si>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</si>
  <si>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</si>
  <si>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</si>
  <si>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</si>
  <si>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</si>
  <si>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</si>
  <si>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</si>
  <si>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</si>
  <si>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</si>
  <si>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</si>
  <si>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</si>
  <si>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</si>
  <si>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</si>
  <si>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</si>
  <si>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</si>
  <si>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</si>
  <si>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</si>
  <si>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</si>
  <si>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</si>
  <si>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</si>
  <si>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</si>
  <si>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</si>
  <si>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</si>
  <si>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</si>
  <si>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</si>
  <si>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</si>
  <si>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</si>
  <si>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</si>
  <si>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</si>
  <si>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</si>
  <si>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</si>
  <si>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</si>
  <si>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</si>
  <si>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</si>
  <si>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</si>
  <si>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</si>
  <si>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</si>
  <si>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</si>
  <si>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</si>
  <si>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</si>
  <si>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</si>
  <si>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</si>
  <si>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</si>
  <si>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</si>
  <si>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</si>
  <si>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</si>
  <si>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</si>
  <si>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</si>
  <si>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</si>
  <si>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</si>
  <si>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</si>
  <si>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</si>
  <si>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</si>
  <si>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</si>
  <si>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</si>
  <si>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</si>
  <si>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</si>
  <si>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</si>
  <si>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</si>
  <si>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</si>
  <si>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</si>
  <si>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</si>
  <si>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</si>
  <si>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</si>
  <si>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</si>
  <si>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</si>
  <si>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</si>
  <si>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</si>
  <si>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</si>
  <si>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</si>
  <si>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</si>
  <si>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</si>
  <si>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</si>
  <si>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</si>
  <si>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</si>
  <si>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</si>
  <si>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</si>
  <si>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</si>
  <si>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</si>
  <si>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</si>
  <si>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</si>
  <si>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</si>
  <si>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</si>
  <si>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</si>
  <si>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</si>
  <si>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</si>
  <si>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</si>
  <si>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</si>
  <si>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</si>
  <si>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</si>
  <si>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</si>
  <si>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</si>
  <si>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</si>
  <si>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</si>
  <si>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</si>
  <si>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</si>
  <si>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</si>
  <si>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</si>
  <si>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</si>
  <si>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</si>
  <si>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</si>
  <si>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</si>
  <si>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</si>
  <si>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</si>
  <si>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</si>
  <si>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</si>
  <si>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</si>
  <si>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</si>
  <si>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</si>
  <si>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</si>
  <si>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</si>
  <si>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</si>
  <si>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</si>
  <si>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</si>
  <si>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</si>
  <si>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</si>
  <si>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</si>
  <si>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</si>
  <si>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</si>
  <si>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</si>
  <si>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</si>
  <si>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</si>
  <si>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</si>
  <si>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</si>
  <si>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</si>
  <si>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</si>
  <si>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</si>
  <si>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</si>
  <si>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</si>
  <si>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</si>
  <si>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</si>
  <si>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</si>
  <si>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</si>
  <si>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</si>
  <si>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</si>
  <si>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</si>
  <si>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</si>
  <si>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</si>
  <si>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</si>
  <si>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</si>
  <si>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</si>
  <si>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</si>
  <si>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</si>
  <si>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</si>
  <si>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</si>
  <si>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</si>
  <si>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</si>
  <si>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</si>
  <si>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</si>
  <si>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</si>
  <si>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</si>
  <si>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</si>
  <si>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</si>
  <si>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</si>
  <si>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</si>
  <si>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</si>
  <si>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</si>
  <si>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</si>
  <si>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</si>
  <si>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</si>
  <si>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</si>
  <si>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</si>
  <si>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</si>
  <si>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</si>
  <si>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</si>
  <si>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</si>
  <si>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</si>
  <si>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</si>
  <si>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</si>
  <si>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</si>
  <si>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</si>
  <si>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</si>
  <si>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</si>
  <si>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</si>
  <si>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</si>
  <si>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</si>
  <si>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</si>
  <si>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</si>
  <si>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</si>
  <si>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</si>
  <si>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</si>
  <si>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</si>
  <si>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</si>
  <si>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</si>
  <si>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</si>
  <si>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</si>
  <si>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</si>
  <si>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</si>
  <si>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</si>
  <si>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</si>
  <si>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</si>
  <si>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</si>
  <si>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</si>
  <si>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</si>
  <si>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</si>
  <si>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</si>
  <si>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</si>
  <si>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</si>
  <si>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</si>
  <si>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</si>
  <si>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</si>
  <si>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</si>
  <si>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</si>
  <si>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</si>
  <si>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</si>
  <si>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</si>
  <si>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</si>
  <si>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</si>
  <si>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</si>
  <si>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</si>
  <si>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</si>
  <si>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</si>
  <si>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</si>
  <si>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</si>
  <si>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</si>
  <si>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</si>
  <si>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</si>
  <si>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</si>
  <si>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</si>
  <si>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</si>
  <si>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</si>
  <si>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</si>
  <si>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</si>
  <si>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</si>
  <si>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</si>
  <si>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</si>
  <si>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</si>
  <si>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</si>
  <si>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</si>
  <si>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</si>
  <si>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</si>
  <si>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</si>
  <si>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</si>
  <si>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</si>
  <si>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</si>
  <si>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</si>
  <si>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</si>
  <si>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</si>
  <si>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</si>
  <si>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</si>
  <si>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</si>
  <si>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</si>
  <si>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</si>
  <si>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</si>
  <si>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</si>
  <si>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</si>
  <si>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</si>
  <si>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</si>
  <si>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</si>
  <si>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</si>
  <si>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</si>
  <si>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</si>
  <si>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</si>
  <si>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</si>
  <si>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</si>
  <si>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</si>
  <si>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</si>
  <si>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</si>
  <si>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</si>
  <si>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</si>
  <si>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</si>
  <si>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</si>
  <si>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</si>
  <si>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</si>
  <si>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</si>
  <si>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</si>
  <si>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</si>
  <si>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</si>
  <si>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</si>
  <si>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</si>
  <si>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</si>
  <si>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</si>
  <si>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</si>
  <si>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</si>
  <si>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</si>
  <si>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</si>
  <si>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</si>
  <si>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</si>
  <si>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</si>
  <si>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</si>
  <si>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</si>
  <si>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</si>
  <si>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</si>
  <si>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</si>
  <si>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</si>
  <si>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</si>
  <si>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</si>
  <si>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</si>
  <si>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</si>
  <si>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</si>
  <si>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</si>
  <si>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</si>
  <si>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</si>
  <si>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</si>
  <si>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</si>
  <si>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</si>
  <si>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</si>
  <si>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</si>
  <si>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</si>
  <si>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</si>
  <si>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</si>
  <si>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</si>
  <si>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</si>
  <si>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</si>
  <si>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</si>
  <si>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</si>
  <si>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</si>
  <si>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</si>
  <si>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</si>
  <si>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</si>
  <si>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</si>
  <si>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</si>
  <si>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</si>
  <si>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</si>
  <si>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</si>
  <si>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</si>
  <si>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</si>
  <si>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</si>
  <si>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</si>
  <si>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</si>
  <si>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</si>
  <si>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</si>
  <si>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</si>
  <si>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</si>
  <si>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</si>
  <si>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</si>
  <si>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</si>
  <si>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</si>
  <si>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</si>
  <si>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</si>
  <si>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</si>
  <si>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</si>
  <si>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</si>
  <si>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</si>
  <si>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</si>
  <si>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</si>
  <si>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</si>
  <si>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</si>
  <si>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</si>
  <si>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</si>
  <si>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</si>
  <si>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</si>
  <si>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</si>
  <si>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</si>
  <si>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</si>
  <si>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</si>
  <si>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</si>
  <si>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</si>
  <si>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</si>
  <si>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</si>
  <si>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</si>
  <si>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</si>
  <si>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</si>
  <si>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</si>
  <si>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</si>
  <si>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</si>
  <si>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</si>
  <si>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</si>
  <si>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</si>
  <si>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</si>
  <si>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</si>
  <si>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</si>
  <si>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</si>
  <si>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</si>
  <si>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</si>
  <si>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</si>
  <si>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</si>
  <si>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</si>
  <si>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</si>
  <si>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</si>
  <si>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</si>
  <si>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</si>
  <si>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</si>
  <si>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</si>
  <si>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</si>
  <si>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</si>
  <si>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</si>
  <si>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</si>
  <si>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</si>
  <si>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</si>
  <si>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</si>
  <si>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</si>
  <si>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</si>
  <si>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</si>
  <si>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</si>
  <si>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</si>
  <si>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</si>
  <si>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</si>
  <si>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</si>
  <si>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</si>
  <si>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</si>
  <si>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</si>
  <si>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</si>
  <si>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</si>
  <si>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</si>
  <si>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</si>
  <si>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</si>
  <si>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</si>
  <si>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</si>
  <si>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</si>
  <si>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</si>
  <si>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</si>
  <si>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</si>
  <si>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</si>
  <si>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</si>
  <si>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</si>
  <si>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</si>
  <si>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</si>
  <si>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</si>
  <si>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</si>
  <si>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</si>
  <si>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</si>
  <si>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</si>
  <si>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</si>
  <si>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</si>
  <si>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</si>
  <si>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</si>
  <si>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</si>
  <si>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</si>
  <si>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</si>
  <si>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</si>
  <si>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</si>
  <si>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</si>
  <si>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</si>
  <si>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</si>
  <si>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</si>
  <si>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</si>
  <si>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</si>
  <si>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</si>
  <si>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</si>
  <si>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</si>
  <si>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</si>
  <si>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</si>
  <si>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</si>
  <si>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</si>
  <si>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</si>
  <si>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</si>
  <si>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</si>
  <si>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</si>
  <si>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</si>
  <si>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</si>
  <si>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</si>
  <si>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</si>
  <si>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</si>
  <si>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</si>
  <si>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</si>
  <si>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</si>
  <si>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</si>
  <si>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</si>
  <si>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</si>
  <si>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</si>
  <si>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</si>
  <si>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</si>
  <si>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</si>
  <si>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</si>
  <si>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</si>
  <si>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</si>
  <si>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</si>
  <si>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</si>
  <si>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</si>
  <si>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</si>
  <si>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</si>
  <si>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</si>
  <si>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</si>
  <si>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</si>
  <si>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</si>
  <si>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</si>
  <si>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</si>
  <si>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</si>
  <si>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</si>
  <si>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</si>
  <si>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</si>
  <si>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</si>
  <si>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</si>
  <si>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</si>
  <si>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</si>
  <si>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</si>
  <si>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</si>
  <si>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</si>
  <si>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</si>
  <si>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</si>
  <si>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</si>
  <si>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</si>
  <si>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</si>
  <si>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</si>
  <si>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</si>
  <si>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</si>
  <si>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</si>
  <si>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</si>
  <si>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</si>
  <si>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</si>
  <si>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</si>
  <si>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</si>
  <si>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</si>
  <si>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</si>
  <si>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</si>
  <si>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</si>
  <si>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</si>
  <si>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</si>
  <si>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</si>
  <si>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</si>
  <si>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</si>
  <si>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</si>
  <si>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</si>
  <si>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</si>
  <si>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</si>
  <si>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</si>
  <si>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</si>
  <si>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</si>
  <si>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</si>
  <si>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</si>
  <si>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</si>
  <si>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</si>
  <si>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</si>
  <si>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</si>
  <si>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</si>
  <si>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</si>
  <si>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</si>
  <si>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</si>
  <si>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</si>
  <si>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</si>
  <si>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</si>
  <si>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</si>
  <si>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</si>
  <si>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</si>
  <si>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</si>
  <si>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</si>
  <si>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</si>
  <si>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</si>
  <si>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</si>
  <si>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</si>
  <si>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</si>
  <si>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</si>
  <si>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</si>
  <si>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</si>
  <si>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</si>
  <si>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</si>
  <si>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</si>
  <si>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</si>
  <si>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</si>
  <si>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</si>
  <si>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</si>
  <si>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</si>
  <si>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</si>
  <si>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</si>
  <si>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</si>
  <si>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</si>
  <si>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</si>
  <si>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</si>
  <si>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</si>
  <si>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</si>
  <si>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</si>
  <si>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</si>
  <si>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</si>
  <si>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</si>
  <si>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</si>
  <si>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</si>
  <si>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</si>
  <si>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</si>
  <si>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</si>
  <si>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</si>
  <si>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</si>
  <si>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</si>
  <si>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</si>
  <si>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</si>
  <si>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</si>
  <si>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</si>
  <si>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</si>
  <si>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</si>
  <si>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</si>
  <si>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</si>
  <si>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</si>
  <si>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</si>
  <si>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</si>
  <si>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</si>
  <si>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</si>
  <si>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</si>
  <si>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</si>
  <si>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</si>
  <si>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</si>
  <si>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</si>
  <si>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</si>
  <si>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</si>
  <si>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</si>
  <si>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</si>
  <si>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</si>
  <si>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</si>
  <si>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</si>
  <si>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</si>
  <si>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</si>
  <si>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</si>
  <si>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</si>
  <si>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</si>
  <si>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</si>
  <si>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</si>
  <si>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</si>
  <si>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</si>
  <si>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</si>
  <si>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</si>
  <si>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</si>
  <si>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</si>
  <si>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</si>
  <si>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</si>
  <si>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</si>
  <si>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</si>
  <si>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</si>
  <si>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</si>
  <si>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</si>
  <si>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</si>
  <si>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</si>
  <si>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</si>
  <si>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</si>
  <si>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</si>
  <si>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</si>
  <si>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</si>
  <si>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</si>
  <si>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</si>
  <si>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</si>
  <si>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</si>
  <si>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</si>
  <si>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</si>
  <si>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</si>
  <si>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</si>
  <si>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</si>
  <si>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</si>
  <si>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</si>
  <si>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</si>
  <si>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</si>
  <si>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</si>
  <si>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</si>
  <si>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</si>
  <si>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</si>
  <si>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</si>
  <si>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</si>
  <si>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</si>
  <si>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</si>
  <si>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</si>
  <si>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</si>
  <si>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</si>
  <si>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</si>
  <si>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</si>
  <si>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</si>
  <si>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</si>
  <si>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</si>
  <si>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</si>
  <si>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</si>
  <si>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</si>
  <si>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</si>
  <si>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</si>
  <si>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</si>
  <si>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</si>
  <si>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</si>
  <si>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</si>
  <si>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</si>
  <si>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</si>
  <si>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</si>
  <si>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</si>
  <si>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</si>
  <si>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</si>
  <si>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</si>
  <si>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</si>
  <si>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</si>
  <si>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</si>
  <si>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</si>
  <si>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</si>
  <si>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</si>
  <si>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</si>
  <si>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</si>
  <si>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</si>
  <si>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</si>
  <si>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</si>
  <si>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</si>
  <si>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</si>
  <si>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</si>
  <si>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</si>
  <si>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</si>
  <si>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</si>
  <si>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</si>
  <si>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</si>
  <si>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</si>
  <si>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</si>
  <si>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</si>
  <si>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</si>
  <si>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</si>
  <si>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</si>
  <si>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</si>
  <si>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</si>
  <si>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</si>
  <si>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</si>
  <si>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</si>
  <si>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</si>
  <si>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</si>
  <si>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</si>
  <si>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</si>
  <si>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</si>
  <si>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</si>
  <si>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</si>
  <si>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</si>
  <si>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</si>
  <si>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</si>
  <si>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</si>
  <si>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</si>
  <si>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</si>
  <si>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</si>
  <si>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</si>
  <si>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</si>
  <si>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</si>
  <si>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</si>
  <si>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</si>
  <si>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</si>
  <si>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</si>
  <si>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</si>
  <si>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</si>
  <si>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</si>
  <si>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</si>
  <si>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</si>
  <si>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</si>
  <si>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</si>
  <si>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</si>
  <si>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</si>
  <si>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</si>
  <si>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</si>
  <si>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</si>
  <si>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</si>
  <si>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</si>
  <si>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</si>
  <si>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</si>
  <si>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</si>
  <si>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</si>
  <si>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</si>
  <si>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</si>
  <si>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</si>
  <si>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</si>
  <si>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</si>
  <si>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</si>
  <si>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</si>
  <si>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</si>
  <si>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</si>
  <si>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</si>
  <si>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</si>
  <si>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</si>
  <si>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</si>
  <si>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</si>
  <si>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</si>
  <si>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</si>
  <si>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</si>
  <si>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</si>
  <si>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</si>
  <si>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</si>
  <si>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</si>
  <si>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</si>
  <si>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</si>
  <si>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</si>
  <si>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</si>
  <si>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</si>
  <si>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</si>
  <si>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</si>
  <si>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</si>
  <si>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</si>
  <si>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</si>
  <si>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</si>
  <si>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</si>
  <si>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</si>
  <si>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</si>
  <si>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</si>
  <si>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</si>
  <si>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</si>
  <si>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</si>
  <si>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</si>
  <si>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</si>
  <si>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</si>
  <si>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</si>
  <si>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</si>
  <si>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</si>
  <si>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</si>
  <si>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</si>
  <si>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</si>
  <si>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</si>
  <si>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</si>
  <si>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</si>
  <si>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</si>
  <si>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</si>
  <si>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</si>
  <si>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</si>
  <si>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</si>
  <si>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</si>
  <si>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</si>
  <si>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</si>
  <si>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</si>
  <si>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</si>
  <si>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</si>
  <si>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</si>
  <si>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</si>
  <si>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</si>
  <si>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</si>
  <si>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</si>
  <si>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</si>
  <si>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</si>
  <si>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</si>
  <si>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</si>
  <si>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</si>
  <si>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</si>
  <si>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</si>
  <si>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</si>
  <si>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</si>
  <si>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</si>
  <si>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</si>
  <si>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</si>
  <si>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</si>
  <si>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</si>
  <si>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</si>
  <si>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</si>
  <si>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</si>
  <si>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</si>
  <si>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</si>
  <si>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</si>
  <si>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</si>
  <si>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</si>
  <si>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</si>
  <si>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</si>
  <si>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</si>
  <si>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</si>
  <si>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</si>
  <si>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</si>
  <si>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</si>
  <si>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</si>
  <si>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</si>
  <si>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</si>
  <si>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</si>
  <si>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</si>
  <si>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</si>
  <si>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</si>
  <si>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</si>
  <si>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</si>
  <si>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</si>
  <si>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</si>
  <si>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</si>
  <si>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</si>
  <si>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</si>
  <si>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</si>
  <si>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</si>
  <si>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</si>
  <si>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</si>
  <si>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</si>
  <si>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</si>
  <si>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</si>
  <si>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</si>
  <si>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</si>
  <si>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</si>
  <si>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</si>
  <si>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</si>
  <si>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</si>
  <si>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</si>
  <si>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</si>
  <si>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</si>
  <si>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</si>
  <si>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</si>
  <si>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</si>
  <si>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</si>
  <si>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</si>
  <si>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</si>
  <si>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</si>
  <si>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</si>
  <si>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</si>
  <si>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</si>
  <si>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</si>
  <si>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</si>
  <si>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</si>
  <si>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</si>
  <si>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</si>
  <si>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</si>
  <si>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</si>
  <si>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</si>
  <si>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</si>
  <si>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</si>
  <si>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</si>
  <si>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</si>
  <si>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</si>
  <si>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</si>
  <si>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</si>
  <si>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</si>
  <si>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</si>
  <si>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</si>
  <si>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</si>
  <si>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</si>
  <si>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</si>
  <si>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</si>
  <si>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</si>
  <si>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</si>
  <si>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</si>
  <si>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</si>
  <si>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</si>
  <si>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</si>
  <si>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</si>
  <si>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</si>
  <si>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</si>
  <si>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</si>
  <si>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</si>
  <si>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</si>
  <si>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</si>
  <si>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</si>
  <si>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</si>
  <si>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</si>
  <si>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</si>
  <si>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</si>
  <si>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</si>
  <si>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</si>
  <si>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</si>
  <si>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</si>
  <si>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</si>
  <si>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</si>
  <si>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</si>
  <si>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</si>
  <si>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</si>
  <si>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</si>
  <si>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</si>
  <si>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</si>
  <si>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</si>
  <si>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</si>
  <si>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</si>
  <si>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</si>
  <si>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</si>
  <si>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</si>
  <si>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</si>
  <si>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</si>
  <si>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</si>
  <si>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</si>
  <si>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</si>
  <si>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</si>
  <si>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</si>
  <si>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</si>
  <si>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</si>
  <si>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</si>
  <si>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</si>
  <si>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</si>
  <si>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</si>
  <si>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</si>
  <si>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</si>
  <si>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</si>
  <si>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</si>
  <si>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</si>
  <si>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</si>
  <si>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</si>
  <si>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</si>
  <si>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</si>
  <si>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</si>
  <si>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</si>
  <si>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</si>
  <si>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</si>
  <si>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</si>
  <si>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</si>
  <si>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</si>
  <si>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</si>
  <si>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</si>
  <si>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</si>
  <si>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</si>
  <si>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</si>
  <si>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</si>
  <si>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</si>
  <si>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</si>
  <si>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</si>
  <si>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</si>
  <si>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</si>
  <si>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</si>
  <si>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</si>
  <si>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</si>
  <si>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</si>
  <si>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</si>
  <si>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</si>
  <si>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</si>
  <si>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</si>
  <si>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</si>
  <si>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</si>
  <si>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</si>
  <si>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</si>
  <si>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</si>
  <si>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</si>
  <si>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</si>
  <si>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</si>
  <si>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</si>
  <si>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</si>
  <si>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</si>
  <si>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</si>
  <si>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</si>
  <si>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</si>
  <si>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</si>
  <si>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</si>
  <si>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</si>
  <si>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</si>
  <si>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</si>
  <si>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</si>
  <si>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</si>
  <si>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</si>
  <si>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</si>
  <si>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</si>
  <si>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</si>
  <si>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</si>
  <si>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</si>
  <si>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</si>
  <si>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</si>
  <si>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</si>
  <si>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</si>
  <si>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</si>
  <si>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</si>
  <si>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</si>
  <si>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</si>
  <si>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</si>
  <si>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</si>
  <si>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</si>
  <si>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</si>
  <si>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</si>
  <si>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</si>
  <si>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</si>
  <si>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</si>
  <si>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</si>
  <si>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</si>
  <si>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</si>
  <si>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</si>
  <si>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</si>
  <si>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</si>
  <si>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</si>
  <si>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</si>
  <si>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</si>
  <si>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</si>
  <si>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</si>
  <si>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</si>
  <si>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</si>
  <si>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</si>
  <si>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</si>
  <si>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</si>
  <si>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</si>
  <si>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</si>
  <si>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</si>
  <si>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</si>
  <si>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</si>
  <si>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</si>
  <si>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</si>
  <si>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</si>
  <si>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</si>
  <si>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</si>
  <si>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</si>
  <si>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</si>
  <si>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</si>
  <si>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</si>
  <si>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</si>
  <si>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</si>
  <si>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</si>
  <si>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</si>
  <si>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</si>
  <si>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</si>
  <si>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</si>
  <si>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</si>
  <si>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</si>
  <si>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</si>
  <si>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</si>
  <si>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</si>
  <si>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</si>
  <si>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</si>
  <si>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</si>
  <si>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</si>
  <si>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</si>
  <si>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</si>
  <si>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</si>
  <si>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</si>
  <si>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</si>
  <si>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</si>
  <si>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</si>
  <si>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</si>
  <si>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</si>
  <si>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</si>
  <si>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</si>
  <si>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</si>
  <si>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</si>
  <si>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</si>
  <si>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</si>
  <si>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</si>
  <si>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</si>
  <si>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</si>
  <si>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</si>
  <si>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</si>
  <si>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</si>
  <si>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</si>
  <si>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</si>
  <si>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</si>
  <si>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</si>
  <si>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</si>
  <si>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</si>
  <si>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</si>
  <si>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</si>
  <si>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</si>
  <si>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</si>
  <si>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</si>
  <si>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</si>
  <si>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</si>
  <si>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</si>
  <si>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</si>
  <si>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</si>
  <si>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</si>
  <si>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</si>
  <si>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</si>
  <si>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</si>
  <si>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</si>
  <si>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</si>
  <si>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</si>
  <si>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</si>
  <si>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</si>
  <si>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</si>
  <si>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</si>
  <si>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</si>
  <si>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</si>
  <si>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</si>
  <si>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</si>
  <si>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</si>
  <si>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</si>
  <si>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</si>
  <si>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</si>
  <si>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</si>
  <si>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</si>
  <si>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</si>
  <si>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</si>
  <si>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</si>
  <si>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</si>
  <si>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</si>
  <si>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</si>
  <si>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</si>
  <si>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</si>
  <si>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</si>
  <si>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</si>
  <si>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</si>
  <si>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</si>
  <si>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</si>
  <si>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</si>
  <si>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</si>
  <si>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</si>
  <si>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</si>
  <si>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</si>
  <si>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</si>
  <si>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</si>
  <si>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</si>
  <si>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</si>
  <si>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</si>
  <si>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</si>
  <si>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</si>
  <si>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</si>
  <si>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</si>
  <si>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</si>
  <si>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</si>
  <si>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</si>
  <si>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</si>
  <si>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</si>
  <si>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</si>
  <si>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</si>
  <si>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</si>
  <si>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</si>
  <si>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</si>
  <si>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</si>
  <si>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</si>
  <si>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</si>
  <si>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</si>
  <si>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</si>
  <si>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</si>
  <si>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</si>
  <si>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</si>
  <si>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</si>
  <si>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</si>
  <si>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</si>
  <si>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</si>
  <si>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</si>
  <si>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</si>
  <si>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</si>
  <si>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</si>
  <si>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</si>
  <si>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</si>
  <si>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</si>
  <si>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</si>
  <si>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</si>
  <si>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</si>
  <si>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</si>
  <si>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</si>
  <si>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</si>
  <si>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</si>
  <si>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</si>
  <si>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</si>
  <si>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</si>
  <si>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</si>
  <si>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</si>
  <si>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</si>
  <si>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</si>
  <si>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</si>
  <si>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</si>
  <si>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</si>
  <si>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</si>
  <si>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</si>
  <si>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</si>
  <si>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</si>
  <si>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</si>
  <si>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</si>
  <si>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</si>
  <si>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</si>
  <si>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</si>
  <si>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</si>
  <si>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</si>
  <si>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</si>
  <si>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</si>
  <si>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</si>
  <si>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</si>
  <si>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</si>
  <si>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</si>
  <si>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</si>
  <si>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</si>
  <si>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</si>
  <si>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</si>
  <si>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</si>
  <si>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</si>
  <si>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</si>
  <si>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</si>
  <si>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</si>
  <si>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</si>
  <si>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</si>
  <si>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</si>
  <si>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</si>
  <si>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</si>
  <si>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</si>
  <si>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</si>
  <si>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</si>
  <si>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</si>
  <si>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</si>
  <si>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</si>
  <si>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</si>
  <si>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</si>
  <si>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</si>
  <si>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</si>
  <si>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</si>
  <si>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</si>
  <si>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</si>
  <si>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</si>
  <si>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</si>
  <si>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</si>
  <si>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</si>
  <si>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</si>
  <si>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</si>
  <si>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</si>
  <si>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</si>
  <si>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</si>
  <si>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</si>
  <si>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</si>
  <si>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</si>
  <si>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</si>
  <si>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</si>
  <si>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</si>
  <si>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</si>
  <si>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</si>
  <si>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</si>
  <si>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</si>
  <si>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</si>
  <si>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</si>
  <si>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</si>
  <si>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</si>
  <si>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</si>
  <si>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</si>
  <si>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</si>
  <si>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</si>
  <si>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</si>
  <si>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</si>
  <si>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</si>
  <si>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</si>
  <si>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</si>
  <si>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</si>
  <si>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</si>
  <si>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</si>
  <si>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</si>
  <si>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</si>
  <si>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</si>
  <si>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</si>
  <si>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</si>
  <si>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</si>
  <si>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</si>
  <si>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</si>
  <si>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</si>
  <si>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</si>
  <si>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</si>
  <si>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</si>
  <si>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</si>
  <si>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</si>
  <si>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</si>
  <si>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</si>
  <si>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</si>
  <si>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</si>
  <si>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</si>
  <si>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</si>
  <si>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</si>
  <si>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</si>
  <si>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</si>
  <si>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</si>
  <si>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</si>
  <si>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</si>
  <si>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</si>
  <si>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</si>
  <si>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</si>
  <si>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</si>
  <si>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</si>
  <si>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</si>
  <si>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</si>
  <si>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</si>
  <si>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</si>
  <si>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</si>
  <si>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</si>
  <si>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</si>
  <si>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</si>
  <si>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</si>
  <si>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</si>
  <si>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</si>
  <si>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</si>
  <si>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</si>
  <si>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</si>
  <si>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</si>
  <si>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</si>
  <si>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</si>
  <si>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</si>
  <si>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</si>
  <si>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</si>
  <si>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</si>
  <si>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</si>
  <si>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</si>
  <si>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</si>
  <si>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</si>
  <si>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</si>
  <si>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</si>
  <si>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</si>
  <si>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</si>
  <si>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</si>
  <si>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</si>
  <si>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</si>
  <si>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</si>
  <si>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</si>
  <si>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</si>
  <si>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</si>
  <si>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</si>
  <si>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</si>
  <si>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</si>
  <si>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</si>
  <si>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</si>
  <si>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</si>
  <si>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</si>
  <si>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</si>
  <si>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</si>
  <si>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</si>
  <si>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</si>
  <si>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</si>
  <si>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</si>
  <si>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</si>
  <si>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</si>
  <si>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</si>
  <si>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</si>
  <si>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</si>
  <si>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</si>
  <si>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</si>
  <si>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</si>
  <si>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</si>
  <si>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</si>
  <si>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</si>
  <si>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</si>
  <si>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</si>
  <si>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</si>
  <si>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</si>
  <si>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</si>
  <si>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</si>
  <si>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</si>
  <si>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</si>
  <si>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</si>
  <si>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</si>
  <si>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</si>
  <si>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</si>
  <si>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</si>
  <si>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</si>
  <si>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</si>
  <si>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</si>
  <si>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</si>
  <si>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</si>
  <si>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</si>
  <si>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</si>
  <si>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</si>
  <si>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</si>
  <si>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</si>
  <si>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</si>
  <si>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</si>
  <si>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</si>
  <si>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</si>
  <si>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</si>
  <si>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</si>
  <si>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</si>
  <si>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</si>
  <si>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</si>
  <si>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</si>
  <si>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</si>
  <si>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</si>
  <si>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</si>
  <si>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</si>
  <si>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</si>
  <si>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</si>
  <si>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</si>
  <si>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</si>
  <si>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</si>
  <si>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</si>
  <si>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</si>
  <si>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</si>
  <si>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</si>
  <si>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</si>
  <si>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</si>
  <si>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</si>
  <si>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</si>
  <si>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</si>
  <si>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</si>
  <si>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</si>
  <si>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</si>
  <si>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</si>
  <si>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</si>
  <si>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</si>
  <si>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</si>
  <si>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</si>
  <si>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</si>
  <si>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</si>
  <si>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</si>
  <si>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</si>
  <si>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</si>
  <si>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</si>
  <si>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</si>
  <si>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</si>
  <si>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</si>
  <si>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</si>
  <si>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</si>
  <si>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</si>
  <si>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</si>
  <si>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</si>
  <si>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</si>
  <si>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</si>
  <si>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</si>
  <si>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</si>
  <si>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</si>
  <si>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</si>
  <si>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</si>
  <si>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</si>
  <si>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</si>
  <si>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</si>
  <si>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</si>
  <si>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</si>
  <si>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</si>
  <si>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</si>
  <si>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</si>
  <si>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</si>
  <si>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</si>
  <si>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</si>
  <si>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</si>
  <si>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</si>
  <si>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</si>
  <si>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</si>
  <si>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</si>
  <si>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</si>
  <si>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</si>
  <si>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</si>
  <si>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</si>
  <si>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</si>
  <si>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</si>
  <si>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</si>
  <si>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</si>
  <si>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</si>
  <si>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</si>
  <si>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</si>
  <si>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</si>
  <si>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</si>
  <si>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</si>
  <si>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</si>
  <si>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</si>
  <si>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</si>
  <si>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</si>
  <si>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</si>
  <si>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</si>
  <si>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</si>
  <si>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</si>
  <si>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</si>
  <si>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</si>
  <si>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</si>
  <si>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</si>
  <si>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</si>
  <si>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</si>
  <si>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</si>
  <si>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</si>
  <si>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</si>
  <si>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</si>
  <si>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</si>
  <si>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</si>
  <si>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</si>
  <si>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</si>
  <si>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</si>
  <si>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</si>
  <si>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</si>
  <si>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</si>
  <si>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</si>
  <si>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</si>
  <si>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</si>
  <si>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</si>
  <si>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</si>
  <si>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</si>
  <si>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</si>
  <si>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</si>
  <si>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</si>
  <si>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</si>
  <si>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</si>
  <si>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</si>
  <si>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</si>
  <si>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</si>
  <si>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</si>
  <si>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</si>
  <si>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</si>
  <si>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</si>
  <si>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</si>
  <si>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</si>
  <si>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</si>
  <si>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</si>
  <si>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</si>
  <si>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</si>
  <si>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</si>
  <si>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</si>
  <si>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</si>
  <si>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</si>
  <si>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</si>
  <si>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</si>
  <si>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</si>
  <si>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</si>
  <si>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</si>
  <si>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</si>
  <si>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</si>
  <si>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</si>
  <si>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</si>
  <si>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</si>
  <si>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</si>
  <si>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</si>
  <si>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</si>
  <si>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</si>
  <si>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</si>
  <si>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</si>
  <si>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</si>
  <si>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</si>
  <si>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</si>
  <si>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</si>
  <si>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</si>
  <si>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</si>
  <si>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</si>
  <si>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</si>
  <si>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</si>
  <si>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</si>
  <si>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</si>
  <si>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</si>
  <si>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</si>
  <si>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</si>
  <si>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</si>
  <si>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</si>
  <si>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</si>
  <si>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</si>
  <si>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</si>
  <si>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</si>
  <si>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</si>
  <si>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</si>
  <si>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</si>
  <si>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</si>
  <si>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</si>
  <si>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</si>
  <si>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</si>
  <si>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</si>
  <si>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</si>
  <si>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</si>
  <si>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</si>
  <si>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</si>
  <si>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</si>
  <si>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</si>
  <si>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</si>
  <si>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</si>
  <si>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</si>
  <si>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</si>
  <si>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</si>
  <si>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</si>
  <si>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</si>
  <si>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</si>
  <si>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</si>
  <si>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</si>
  <si>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</si>
  <si>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</si>
  <si>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</si>
  <si>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</si>
  <si>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</si>
  <si>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</si>
  <si>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</si>
  <si>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</si>
  <si>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</si>
  <si>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</si>
  <si>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</si>
  <si>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</si>
  <si>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</si>
  <si>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</si>
  <si>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</si>
  <si>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</si>
  <si>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</si>
  <si>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</si>
  <si>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</si>
  <si>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</si>
  <si>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</si>
  <si>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</si>
  <si>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</si>
  <si>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</si>
  <si>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</si>
  <si>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</si>
  <si>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</si>
  <si>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</si>
  <si>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</si>
  <si>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</si>
  <si>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</si>
  <si>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</si>
  <si>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</si>
  <si>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</si>
  <si>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</si>
  <si>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</si>
  <si>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</si>
  <si>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</si>
  <si>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</si>
  <si>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</si>
  <si>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</si>
  <si>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</si>
  <si>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</si>
  <si>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</si>
  <si>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</si>
  <si>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</si>
  <si>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</si>
  <si>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</si>
  <si>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</si>
  <si>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</si>
  <si>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</si>
  <si>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</si>
  <si>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</si>
  <si>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</si>
  <si>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</si>
  <si>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</si>
  <si>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</si>
  <si>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</si>
  <si>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</si>
  <si>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</si>
  <si>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</si>
  <si>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</si>
  <si>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</si>
  <si>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</si>
  <si>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</si>
  <si>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</si>
  <si>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</si>
  <si>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</si>
  <si>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</si>
  <si>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</si>
  <si>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</si>
  <si>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</si>
  <si>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</si>
  <si>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</si>
  <si>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</si>
  <si>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</si>
  <si>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</si>
  <si>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</si>
  <si>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</si>
  <si>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</si>
  <si>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</si>
  <si>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</si>
  <si>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</si>
  <si>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</si>
  <si>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</si>
  <si>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</si>
  <si>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</si>
  <si>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</si>
  <si>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</si>
  <si>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</si>
  <si>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</si>
  <si>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</si>
  <si>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</si>
  <si>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</si>
  <si>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</si>
  <si>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</si>
  <si>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</si>
  <si>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</si>
  <si>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</si>
  <si>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</si>
  <si>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</si>
  <si>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</si>
  <si>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</si>
  <si>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</si>
  <si>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</si>
  <si>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</si>
  <si>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</si>
  <si>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</si>
  <si>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</si>
  <si>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</si>
  <si>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</si>
  <si>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</si>
  <si>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</si>
  <si>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</si>
  <si>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</si>
  <si>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</si>
  <si>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</si>
  <si>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</si>
  <si>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</si>
  <si>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</si>
  <si>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</si>
  <si>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</si>
  <si>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</si>
  <si>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</si>
  <si>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</si>
  <si>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</si>
  <si>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</si>
  <si>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</si>
  <si>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</si>
  <si>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</si>
  <si>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</si>
  <si>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</si>
  <si>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</si>
  <si>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</si>
  <si>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</si>
  <si>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</si>
  <si>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</si>
  <si>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</si>
  <si>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</si>
  <si>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</si>
  <si>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</si>
  <si>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</si>
  <si>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</si>
  <si>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</si>
  <si>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</si>
  <si>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</si>
  <si>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</si>
  <si>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</si>
  <si>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</si>
  <si>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</si>
  <si>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</si>
  <si>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</si>
  <si>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</si>
  <si>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</si>
  <si>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</si>
  <si>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</si>
  <si>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</si>
  <si>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</si>
  <si>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</si>
  <si>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</si>
  <si>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</si>
  <si>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</si>
  <si>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</si>
  <si>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</si>
  <si>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</si>
  <si>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</si>
  <si>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</si>
  <si>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</si>
  <si>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</si>
  <si>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</si>
  <si>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</si>
  <si>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</si>
  <si>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</si>
  <si>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</si>
  <si>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</si>
  <si>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</si>
  <si>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</si>
  <si>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</si>
  <si>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</si>
  <si>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</si>
  <si>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</si>
  <si>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</si>
  <si>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</si>
  <si>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</si>
  <si>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</si>
  <si>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</si>
  <si>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</si>
  <si>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</si>
  <si>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</si>
  <si>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</si>
  <si>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</si>
  <si>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</si>
  <si>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</si>
  <si>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</si>
  <si>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</si>
  <si>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</si>
  <si>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</si>
  <si>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</si>
  <si>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</si>
  <si>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</si>
  <si>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</si>
  <si>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</si>
  <si>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</si>
  <si>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</si>
  <si>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</si>
  <si>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</si>
  <si>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</si>
  <si>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</si>
  <si>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</si>
  <si>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</si>
  <si>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</si>
  <si>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</si>
  <si>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</si>
  <si>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</si>
  <si>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</si>
  <si>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</si>
  <si>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</si>
  <si>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</si>
  <si>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</si>
  <si>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</si>
  <si>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</si>
  <si>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</si>
  <si>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</si>
  <si>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</si>
  <si>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</si>
  <si>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</si>
  <si>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</si>
  <si>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</si>
  <si>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</si>
  <si>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</si>
  <si>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</si>
  <si>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</si>
  <si>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</si>
  <si>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</si>
  <si>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</si>
  <si>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</si>
  <si>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</si>
  <si>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</si>
  <si>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</si>
  <si>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</si>
  <si>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</si>
  <si>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</si>
  <si>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</si>
  <si>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</si>
  <si>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</si>
  <si>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</si>
  <si>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</si>
  <si>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</si>
  <si>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</si>
  <si>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</si>
  <si>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</si>
  <si>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</si>
  <si>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</si>
  <si>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</si>
  <si>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</si>
  <si>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</si>
  <si>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</si>
  <si>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</si>
  <si>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</si>
  <si>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</si>
  <si>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</si>
  <si>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</si>
  <si>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</si>
  <si>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</si>
  <si>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</si>
  <si>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</si>
  <si>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</si>
  <si>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</si>
  <si>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</si>
  <si>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</si>
  <si>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</si>
  <si>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</si>
  <si>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</si>
  <si>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</si>
  <si>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</si>
  <si>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</si>
  <si>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</si>
  <si>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</si>
  <si>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</si>
  <si>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</si>
  <si>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</si>
  <si>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</si>
  <si>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</si>
  <si>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</si>
  <si>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</si>
  <si>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</si>
  <si>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</si>
  <si>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</si>
  <si>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</si>
  <si>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</si>
  <si>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</si>
  <si>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</si>
  <si>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</si>
  <si>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</si>
  <si>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</si>
  <si>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</si>
  <si>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</si>
  <si>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</si>
  <si>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</si>
  <si>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</si>
  <si>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</si>
  <si>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</si>
  <si>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</si>
  <si>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</si>
  <si>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</si>
  <si>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</si>
  <si>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</si>
  <si>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</si>
  <si>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</si>
  <si>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</si>
  <si>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</si>
  <si>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</si>
  <si>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</si>
  <si>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</si>
  <si>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</si>
  <si>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</si>
  <si>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</si>
  <si>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</si>
  <si>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</si>
  <si>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</si>
  <si>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</si>
  <si>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</si>
  <si>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</si>
  <si>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</si>
  <si>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</si>
  <si>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</si>
  <si>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</si>
  <si>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</si>
  <si>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</si>
  <si>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</si>
  <si>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</si>
  <si>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</si>
  <si>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</si>
  <si>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</si>
  <si>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</si>
  <si>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</si>
  <si>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</si>
  <si>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</si>
  <si>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</si>
  <si>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</si>
  <si>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</si>
  <si>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</si>
  <si>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</si>
  <si>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</si>
  <si>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</si>
  <si>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</si>
  <si>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</si>
  <si>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</si>
  <si>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</si>
  <si>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</si>
  <si>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</si>
  <si>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</si>
  <si>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</si>
  <si>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</si>
  <si>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</si>
  <si>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</si>
  <si>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</si>
  <si>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</si>
  <si>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</si>
  <si>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</si>
  <si>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</si>
  <si>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</si>
  <si>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</si>
  <si>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</si>
  <si>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</si>
  <si>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</si>
  <si>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</si>
  <si>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</si>
  <si>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</si>
  <si>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</si>
  <si>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</si>
  <si>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</si>
  <si>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</si>
  <si>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</si>
  <si>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</si>
  <si>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</si>
  <si>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</si>
  <si>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</si>
  <si>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</si>
  <si>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</si>
  <si>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</si>
  <si>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</si>
  <si>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</si>
  <si>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</si>
  <si>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</si>
  <si>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</si>
  <si>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</si>
  <si>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</si>
  <si>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</si>
  <si>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</si>
  <si>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</si>
  <si>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</si>
  <si>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</si>
  <si>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</si>
  <si>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</si>
  <si>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</si>
  <si>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</si>
  <si>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</si>
  <si>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</si>
  <si>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</si>
  <si>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</si>
  <si>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</si>
  <si>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</si>
  <si>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</si>
  <si>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</si>
  <si>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</si>
  <si>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</si>
  <si>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</si>
  <si>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</si>
  <si>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</si>
  <si>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</si>
  <si>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</si>
  <si>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</si>
  <si>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</si>
  <si>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</si>
  <si>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</si>
  <si>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</si>
  <si>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</si>
  <si>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</si>
  <si>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</si>
  <si>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</si>
  <si>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</si>
  <si>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</si>
  <si>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</si>
  <si>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</si>
  <si>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</si>
  <si>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</si>
  <si>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</si>
  <si>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</si>
  <si>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</si>
  <si>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</si>
  <si>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</si>
  <si>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</si>
  <si>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</si>
  <si>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</si>
  <si>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</si>
  <si>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</si>
  <si>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</si>
  <si>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</si>
  <si>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</si>
  <si>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</si>
  <si>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</si>
  <si>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</si>
  <si>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</si>
  <si>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</si>
  <si>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</si>
  <si>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</si>
  <si>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</si>
  <si>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</si>
  <si>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</si>
  <si>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</si>
  <si>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</si>
  <si>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</si>
  <si>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</si>
  <si>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</si>
  <si>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</si>
  <si>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</si>
  <si>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</si>
  <si>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</si>
  <si>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</si>
  <si>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</si>
  <si>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</si>
  <si>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</si>
  <si>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</si>
  <si>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</si>
  <si>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</si>
  <si>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</si>
  <si>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</si>
  <si>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</si>
  <si>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</si>
  <si>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</si>
  <si>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</si>
  <si>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</si>
  <si>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</si>
  <si>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</si>
  <si>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</si>
  <si>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</si>
  <si>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</si>
  <si>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</si>
  <si>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</si>
  <si>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</si>
  <si>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</si>
  <si>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</si>
  <si>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</si>
  <si>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</si>
  <si>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</si>
  <si>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</si>
  <si>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</si>
  <si>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</si>
  <si>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</si>
  <si>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</si>
  <si>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</si>
  <si>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</si>
  <si>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</si>
  <si>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</si>
  <si>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</si>
  <si>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</si>
  <si>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</si>
  <si>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</si>
  <si>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</si>
  <si>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</si>
  <si>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</si>
  <si>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</si>
  <si>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</si>
  <si>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</si>
  <si>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</si>
  <si>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</si>
  <si>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</si>
  <si>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</si>
  <si>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</si>
  <si>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</si>
  <si>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</si>
  <si>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</si>
  <si>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</si>
  <si>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</si>
  <si>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</si>
  <si>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</si>
  <si>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</si>
  <si>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</si>
  <si>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</si>
  <si>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</si>
  <si>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</si>
  <si>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</si>
  <si>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</si>
  <si>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</si>
  <si>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</si>
  <si>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</si>
  <si>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</si>
  <si>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</si>
  <si>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</si>
  <si>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</si>
  <si>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</si>
  <si>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</si>
  <si>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</si>
  <si>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</si>
  <si>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</si>
  <si>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</si>
  <si>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</si>
  <si>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</si>
  <si>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</si>
  <si>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</si>
  <si>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</si>
  <si>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</si>
  <si>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</si>
  <si>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</si>
  <si>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</si>
  <si>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</si>
  <si>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</si>
  <si>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</si>
  <si>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</si>
  <si>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</si>
  <si>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</si>
  <si>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</si>
  <si>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</si>
  <si>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</si>
  <si>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</si>
  <si>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</si>
  <si>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</si>
  <si>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</si>
  <si>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</si>
  <si>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</si>
  <si>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</si>
  <si>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</si>
  <si>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</si>
  <si>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</si>
  <si>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</si>
  <si>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</si>
  <si>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</si>
  <si>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</si>
  <si>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</si>
  <si>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</si>
  <si>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</si>
  <si>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</si>
  <si>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</si>
  <si>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</si>
  <si>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</si>
  <si>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</si>
  <si>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</si>
  <si>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</si>
  <si>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</si>
  <si>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</si>
  <si>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</si>
  <si>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</si>
  <si>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</si>
  <si>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</si>
  <si>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</si>
  <si>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</si>
  <si>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</si>
  <si>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</si>
  <si>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</si>
  <si>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</si>
  <si>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</si>
  <si>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</si>
  <si>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</si>
  <si>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</si>
  <si>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</si>
  <si>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</si>
  <si>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</si>
  <si>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</si>
  <si>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</si>
  <si>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</si>
  <si>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</si>
  <si>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</si>
  <si>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</si>
  <si>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</si>
  <si>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</si>
  <si>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</si>
  <si>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</si>
  <si>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</si>
  <si>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</si>
  <si>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</si>
  <si>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</si>
  <si>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</si>
  <si>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</si>
  <si>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</si>
  <si>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</si>
  <si>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</si>
  <si>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</si>
  <si>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</si>
  <si>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</si>
  <si>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</si>
  <si>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</si>
  <si>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</si>
  <si>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</si>
  <si>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</si>
  <si>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</si>
  <si>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</si>
  <si>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</si>
  <si>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</si>
  <si>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</si>
  <si>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</si>
  <si>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</si>
  <si>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</si>
  <si>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</si>
  <si>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</si>
  <si>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</si>
  <si>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</si>
  <si>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</si>
  <si>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</si>
  <si>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</si>
  <si>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</si>
  <si>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</si>
  <si>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</si>
  <si>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</si>
  <si>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</si>
  <si>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</si>
  <si>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</si>
  <si>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</si>
  <si>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</si>
  <si>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</si>
  <si>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</si>
  <si>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</si>
  <si>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</si>
  <si>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</si>
  <si>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</si>
  <si>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</si>
  <si>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</si>
  <si>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</si>
  <si>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</si>
  <si>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</si>
  <si>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</si>
  <si>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</si>
  <si>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</si>
  <si>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</si>
  <si>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</si>
  <si>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</si>
  <si>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</si>
  <si>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</si>
  <si>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</si>
  <si>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</si>
  <si>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</si>
  <si>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</si>
  <si>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</si>
  <si>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</si>
  <si>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</si>
  <si>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</si>
  <si>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</si>
  <si>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</si>
  <si>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</si>
  <si>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</si>
  <si>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</si>
  <si>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</si>
  <si>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</si>
  <si>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</si>
  <si>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</si>
  <si>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</si>
  <si>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</si>
  <si>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</si>
  <si>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</si>
  <si>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</si>
  <si>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</si>
  <si>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</si>
  <si>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</si>
  <si>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</si>
  <si>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</si>
  <si>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</si>
  <si>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</si>
  <si>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</si>
  <si>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</si>
  <si>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</si>
  <si>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</si>
  <si>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</si>
  <si>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</si>
  <si>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</si>
  <si>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</si>
  <si>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</si>
  <si>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</si>
  <si>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</si>
  <si>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</si>
  <si>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</si>
  <si>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</si>
  <si>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</si>
  <si>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</si>
  <si>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</si>
  <si>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</si>
  <si>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</si>
  <si>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</si>
  <si>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</si>
  <si>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</si>
  <si>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</si>
  <si>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</si>
  <si>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</si>
  <si>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</si>
  <si>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</si>
  <si>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</si>
  <si>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</si>
  <si>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</si>
  <si>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</si>
  <si>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</si>
  <si>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</si>
  <si>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</si>
  <si>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</si>
  <si>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</si>
  <si>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</si>
  <si>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</si>
  <si>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</si>
  <si>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</si>
  <si>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</si>
  <si>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</si>
  <si>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</si>
  <si>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</si>
  <si>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</si>
  <si>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</si>
  <si>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</si>
  <si>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</si>
  <si>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</si>
  <si>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</si>
  <si>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</si>
  <si>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</si>
  <si>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</si>
  <si>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</si>
  <si>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</si>
  <si>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</si>
  <si>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</si>
  <si>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</si>
  <si>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</si>
  <si>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</si>
  <si>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</si>
  <si>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</si>
  <si>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</si>
  <si>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</si>
  <si>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</si>
  <si>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</si>
  <si>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</si>
  <si>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</si>
  <si>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</si>
  <si>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</si>
  <si>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</si>
  <si>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</si>
  <si>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</si>
  <si>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</si>
  <si>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</si>
  <si>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</si>
  <si>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</si>
  <si>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</si>
  <si>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</si>
  <si>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</si>
  <si>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</si>
  <si>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</si>
  <si>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</si>
  <si>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</si>
  <si>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</si>
  <si>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</si>
  <si>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</si>
  <si>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</si>
  <si>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</si>
  <si>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</si>
  <si>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</si>
  <si>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</si>
  <si>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</si>
  <si>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</si>
  <si>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</si>
  <si>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</si>
  <si>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</si>
  <si>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</si>
  <si>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</si>
  <si>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</si>
  <si>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</si>
  <si>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</si>
  <si>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</si>
  <si>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</si>
  <si>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</si>
  <si>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</si>
  <si>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</si>
  <si>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</si>
  <si>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</si>
  <si>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</si>
  <si>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</si>
  <si>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</si>
  <si>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</si>
  <si>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</si>
  <si>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</si>
  <si>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</si>
  <si>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</si>
  <si>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</si>
  <si>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</si>
  <si>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</si>
  <si>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</si>
  <si>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</si>
  <si>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</si>
  <si>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</si>
  <si>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</si>
  <si>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</si>
  <si>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</si>
  <si>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</si>
  <si>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</si>
  <si>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</si>
  <si>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</si>
  <si>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</si>
  <si>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</si>
  <si>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</si>
  <si>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</si>
  <si>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</si>
  <si>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</si>
  <si>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</si>
  <si>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</si>
  <si>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</si>
  <si>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</si>
  <si>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</si>
  <si>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</si>
  <si>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</si>
  <si>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</si>
  <si>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</si>
  <si>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</si>
  <si>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</si>
  <si>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</si>
  <si>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</si>
  <si>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</si>
  <si>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</si>
  <si>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</si>
  <si>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</si>
  <si>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</si>
  <si>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</si>
  <si>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</si>
  <si>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</si>
  <si>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</si>
  <si>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</si>
  <si>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</si>
  <si>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</si>
  <si>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</si>
  <si>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</si>
  <si>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</si>
  <si>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</si>
  <si>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</si>
  <si>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</si>
  <si>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</si>
  <si>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</si>
  <si>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</si>
  <si>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</si>
  <si>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</si>
  <si>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</si>
  <si>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</si>
  <si>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</si>
  <si>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</si>
  <si>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</si>
  <si>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</si>
  <si>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</si>
  <si>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</si>
  <si>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</si>
  <si>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</si>
  <si>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</si>
  <si>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</si>
  <si>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</si>
  <si>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</si>
  <si>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</si>
  <si>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</si>
  <si>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</si>
  <si>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</si>
  <si>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</si>
  <si>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</si>
  <si>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</si>
  <si>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</si>
  <si>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</si>
  <si>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</si>
  <si>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</si>
  <si>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</si>
  <si>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</si>
  <si>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</si>
  <si>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</si>
  <si>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</si>
  <si>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</si>
  <si>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</si>
  <si>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</si>
  <si>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</si>
  <si>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</si>
  <si>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</si>
  <si>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</si>
  <si>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</si>
  <si>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</si>
  <si>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</si>
  <si>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</si>
  <si>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</si>
  <si>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</si>
  <si>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</si>
  <si>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</si>
  <si>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</si>
  <si>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</si>
  <si>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</si>
  <si>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</si>
  <si>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</si>
  <si>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</si>
  <si>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</si>
  <si>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</si>
  <si>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</si>
  <si>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</si>
  <si>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</si>
  <si>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</si>
  <si>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</si>
  <si>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</si>
  <si>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</si>
  <si>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</si>
  <si>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</si>
  <si>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</si>
  <si>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</si>
  <si>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</si>
  <si>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</si>
  <si>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</si>
  <si>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</si>
  <si>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</si>
  <si>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</si>
  <si>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</si>
  <si>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</si>
  <si>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</si>
  <si>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</si>
  <si>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</si>
  <si>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</si>
  <si>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</si>
  <si>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</si>
  <si>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</si>
  <si>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</si>
  <si>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</si>
  <si>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</si>
  <si>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</si>
  <si>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</si>
  <si>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</si>
  <si>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</si>
  <si>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</si>
  <si>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</si>
  <si>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</si>
  <si>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</si>
  <si>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</si>
  <si>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</si>
  <si>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</si>
  <si>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</si>
  <si>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</si>
  <si>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</si>
  <si>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</si>
  <si>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</si>
  <si>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</si>
  <si>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</si>
  <si>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</si>
  <si>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</si>
  <si>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</si>
  <si>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</si>
  <si>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</si>
  <si>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</si>
  <si>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</si>
  <si>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</si>
  <si>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</si>
  <si>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</si>
  <si>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</si>
  <si>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</si>
  <si>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</si>
  <si>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</si>
  <si>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</si>
  <si>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</si>
  <si>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</si>
  <si>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</si>
  <si>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</si>
  <si>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</si>
  <si>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</si>
  <si>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</si>
  <si>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</si>
  <si>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</si>
  <si>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</si>
  <si>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</si>
  <si>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</si>
  <si>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</si>
  <si>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</si>
  <si>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</si>
  <si>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</si>
  <si>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</si>
  <si>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</si>
  <si>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</si>
  <si>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</si>
  <si>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</si>
  <si>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</si>
  <si>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</si>
  <si>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</si>
  <si>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</si>
  <si>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</si>
  <si>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</si>
  <si>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</si>
  <si>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</si>
  <si>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</si>
  <si>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</si>
  <si>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</si>
  <si>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</si>
  <si>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</si>
  <si>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</si>
  <si>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</si>
  <si>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</si>
  <si>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</si>
  <si>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</si>
  <si>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</si>
  <si>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</si>
  <si>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</si>
  <si>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</si>
  <si>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</si>
  <si>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</si>
  <si>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</si>
  <si>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</si>
  <si>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</si>
  <si>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</si>
  <si>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</si>
  <si>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</si>
  <si>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</si>
  <si>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</si>
  <si>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</si>
  <si>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</si>
  <si>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</si>
  <si>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</si>
  <si>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</si>
  <si>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</si>
  <si>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</si>
  <si>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</si>
  <si>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</si>
  <si>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</si>
  <si>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</si>
  <si>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</si>
  <si>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</si>
  <si>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</si>
  <si>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</si>
  <si>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</si>
  <si>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</si>
  <si>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</si>
  <si>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</si>
  <si>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</si>
  <si>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</si>
  <si>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</si>
  <si>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</si>
  <si>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</si>
  <si>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</si>
  <si>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</si>
  <si>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</si>
  <si>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</si>
  <si>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</si>
  <si>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</si>
  <si>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</si>
  <si>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</si>
  <si>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</si>
  <si>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</si>
  <si>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</si>
  <si>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</si>
  <si>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</si>
  <si>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</si>
  <si>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</si>
  <si>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</si>
  <si>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</si>
  <si>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</si>
  <si>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</si>
  <si>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</si>
  <si>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</si>
  <si>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</si>
  <si>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</si>
  <si>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</si>
  <si>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</si>
  <si>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</si>
  <si>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</si>
  <si>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</si>
  <si>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</si>
  <si>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</si>
  <si>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</si>
  <si>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</si>
  <si>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</si>
  <si>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</si>
  <si>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</si>
  <si>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</si>
  <si>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</si>
  <si>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</si>
  <si>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</si>
  <si>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</si>
  <si>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</si>
  <si>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</si>
  <si>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</si>
  <si>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</si>
  <si>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</si>
  <si>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</si>
  <si>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</si>
  <si>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</si>
  <si>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</si>
  <si>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</si>
  <si>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</si>
  <si>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</si>
  <si>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</si>
  <si>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</si>
  <si>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</si>
  <si>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</si>
  <si>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</si>
  <si>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</si>
  <si>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</si>
  <si>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</si>
  <si>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</si>
  <si>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</si>
  <si>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</si>
  <si>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</si>
  <si>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</si>
  <si>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</si>
  <si>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</si>
  <si>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</si>
  <si>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</si>
  <si>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</si>
  <si>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</si>
  <si>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</si>
  <si>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</si>
  <si>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</si>
  <si>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</si>
  <si>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</si>
  <si>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</si>
  <si>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</si>
  <si>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</si>
  <si>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</si>
  <si>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</si>
  <si>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</si>
  <si>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</si>
  <si>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</si>
  <si>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</si>
  <si>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</si>
  <si>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</si>
  <si>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</si>
  <si>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</si>
  <si>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</si>
  <si>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</si>
  <si>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</si>
  <si>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</si>
  <si>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</si>
  <si>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</si>
  <si>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</si>
  <si>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</si>
  <si>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</si>
  <si>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</si>
  <si>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</si>
  <si>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</si>
  <si>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</si>
  <si>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</si>
  <si>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</si>
  <si>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</si>
  <si>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</si>
  <si>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</si>
  <si>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</si>
  <si>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</si>
  <si>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</si>
  <si>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</si>
  <si>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</si>
  <si>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</si>
  <si>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</si>
  <si>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</si>
  <si>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</si>
  <si>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</si>
  <si>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</si>
  <si>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</si>
  <si>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</si>
  <si>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</si>
  <si>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</si>
  <si>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</si>
  <si>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</si>
  <si>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</si>
  <si>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</si>
  <si>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</si>
  <si>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</si>
  <si>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</si>
  <si>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</si>
  <si>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</si>
  <si>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</si>
  <si>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</si>
  <si>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</si>
  <si>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</si>
  <si>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</si>
  <si>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</si>
  <si>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</si>
  <si>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</si>
  <si>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</si>
  <si>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</si>
  <si>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</si>
  <si>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</si>
  <si>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</si>
  <si>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</si>
  <si>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</si>
  <si>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</si>
  <si>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</si>
  <si>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</si>
  <si>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</si>
  <si>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</si>
  <si>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</si>
  <si>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</si>
  <si>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</si>
  <si>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</si>
  <si>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</si>
  <si>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</si>
  <si>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</si>
  <si>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</si>
  <si>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</si>
  <si>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</si>
  <si>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</si>
  <si>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</si>
  <si>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</si>
  <si>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</si>
  <si>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</si>
  <si>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</si>
  <si>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</si>
  <si>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</si>
  <si>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</si>
  <si>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</si>
  <si>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</si>
  <si>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</si>
  <si>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</si>
  <si>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</si>
  <si>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</si>
  <si>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</si>
  <si>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</si>
  <si>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</si>
  <si>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</si>
  <si>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</si>
  <si>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</si>
  <si>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</si>
  <si>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</si>
  <si>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</si>
  <si>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</si>
  <si>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</si>
  <si>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</si>
  <si>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</si>
  <si>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</si>
  <si>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</si>
  <si>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</si>
  <si>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</si>
  <si>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</si>
  <si>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</si>
  <si>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</si>
  <si>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</si>
  <si>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</si>
  <si>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</si>
  <si>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</si>
  <si>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</si>
  <si>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</si>
  <si>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</si>
  <si>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</si>
  <si>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</si>
  <si>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</si>
  <si>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</si>
  <si>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</si>
  <si>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</si>
  <si>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</si>
  <si>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</si>
  <si>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</si>
  <si>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</si>
  <si>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</si>
  <si>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</si>
  <si>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</si>
  <si>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</si>
  <si>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</si>
  <si>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</si>
  <si>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</si>
  <si>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</si>
  <si>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</si>
  <si>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</si>
  <si>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</si>
  <si>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</si>
  <si>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</si>
  <si>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</si>
  <si>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</si>
  <si>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</si>
  <si>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</si>
  <si>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</si>
  <si>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</si>
  <si>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</si>
  <si>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</si>
  <si>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</si>
  <si>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</si>
  <si>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</si>
  <si>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</si>
  <si>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</si>
  <si>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</si>
  <si>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</si>
  <si>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</si>
  <si>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</si>
  <si>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</si>
  <si>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</si>
  <si>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</si>
  <si>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</si>
  <si>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</si>
  <si>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</si>
  <si>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</si>
  <si>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</si>
  <si>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</si>
  <si>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</si>
  <si>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</si>
  <si>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</si>
  <si>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</si>
  <si>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</si>
  <si>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</si>
  <si>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</si>
  <si>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</si>
  <si>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</si>
  <si>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</si>
  <si>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</si>
  <si>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</si>
  <si>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</si>
  <si>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</si>
  <si>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</si>
  <si>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</si>
  <si>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</si>
  <si>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</si>
  <si>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</si>
  <si>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</si>
  <si>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</si>
  <si>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</si>
  <si>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</si>
  <si>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</si>
  <si>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</si>
  <si>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</si>
  <si>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</si>
  <si>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</si>
  <si>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</si>
  <si>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</si>
  <si>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</si>
  <si>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</si>
  <si>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</si>
  <si>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</si>
  <si>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</si>
  <si>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</si>
  <si>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</si>
  <si>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</si>
  <si>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</si>
  <si>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</si>
  <si>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</si>
  <si>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</si>
  <si>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</si>
  <si>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</si>
  <si>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</si>
  <si>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</si>
  <si>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</si>
  <si>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</si>
  <si>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</si>
  <si>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</si>
  <si>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</si>
  <si>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</si>
  <si>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</si>
  <si>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</si>
  <si>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</si>
  <si>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</si>
  <si>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</si>
  <si>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</si>
  <si>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</si>
  <si>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</si>
  <si>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</si>
  <si>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</si>
  <si>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</si>
  <si>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</si>
  <si>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</si>
  <si>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</si>
  <si>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</si>
  <si>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</si>
  <si>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</si>
  <si>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</si>
  <si>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</si>
  <si>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</si>
  <si>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</si>
  <si>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</si>
  <si>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</si>
  <si>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</si>
  <si>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</si>
  <si>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</si>
  <si>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</si>
  <si>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</si>
  <si>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</si>
  <si>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</si>
  <si>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</si>
  <si>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</si>
  <si>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</si>
  <si>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</si>
  <si>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</si>
  <si>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</si>
  <si>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</si>
  <si>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</si>
  <si>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</si>
  <si>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</si>
  <si>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</si>
  <si>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</si>
  <si>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</si>
  <si>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</si>
  <si>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</si>
  <si>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</si>
  <si>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</si>
  <si>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</si>
  <si>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</si>
  <si>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</si>
  <si>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</si>
  <si>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</si>
  <si>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</si>
  <si>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</si>
  <si>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</si>
  <si>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</si>
  <si>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</si>
  <si>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</si>
  <si>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</si>
  <si>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</si>
  <si>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</si>
  <si>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</si>
  <si>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</si>
  <si>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</si>
  <si>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</si>
  <si>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</si>
  <si>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</si>
  <si>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</si>
  <si>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</si>
  <si>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</si>
  <si>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</si>
  <si>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</si>
  <si>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</si>
  <si>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</si>
  <si>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</si>
  <si>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</si>
  <si>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</si>
  <si>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</si>
  <si>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</si>
  <si>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</si>
  <si>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</si>
  <si>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</si>
  <si>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</si>
  <si>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</si>
  <si>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</si>
  <si>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</si>
  <si>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</si>
  <si>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</si>
  <si>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</si>
  <si>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</si>
  <si>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</si>
  <si>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</si>
  <si>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</si>
  <si>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</si>
  <si>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</si>
  <si>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</si>
  <si>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</si>
  <si>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</si>
  <si>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</si>
  <si>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</si>
  <si>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</si>
  <si>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</si>
  <si>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</si>
  <si>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</si>
  <si>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</si>
  <si>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</si>
  <si>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</si>
  <si>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</si>
  <si>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</si>
  <si>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</si>
  <si>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</si>
  <si>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</si>
  <si>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</si>
  <si>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</si>
  <si>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</si>
  <si>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</si>
  <si>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</si>
  <si>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</si>
  <si>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</si>
  <si>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</si>
  <si>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</si>
  <si>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</si>
  <si>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</si>
  <si>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</si>
  <si>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</si>
  <si>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</si>
  <si>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</si>
  <si>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</si>
  <si>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</si>
  <si>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</si>
  <si>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</si>
  <si>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</si>
  <si>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</si>
  <si>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</si>
  <si>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</si>
  <si>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</si>
  <si>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</si>
  <si>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</si>
  <si>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</si>
  <si>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</si>
  <si>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</si>
  <si>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</si>
  <si>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</si>
  <si>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</si>
  <si>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</si>
  <si>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</si>
  <si>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</si>
  <si>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</si>
  <si>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</si>
  <si>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</si>
  <si>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</si>
  <si>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</si>
  <si>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</si>
  <si>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</si>
  <si>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</si>
  <si>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</si>
  <si>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</si>
  <si>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</si>
  <si>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</si>
  <si>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</si>
  <si>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</si>
  <si>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</si>
  <si>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</si>
  <si>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</si>
  <si>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</si>
  <si>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</si>
  <si>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</si>
  <si>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</si>
  <si>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</si>
  <si>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</si>
  <si>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</si>
  <si>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</si>
  <si>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</si>
  <si>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</si>
  <si>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</si>
  <si>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</si>
  <si>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</si>
  <si>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</si>
  <si>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</si>
  <si>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</si>
  <si>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</si>
  <si>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</si>
  <si>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</si>
  <si>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</si>
  <si>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</si>
  <si>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</si>
  <si>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</si>
  <si>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</si>
  <si>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</si>
  <si>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</si>
  <si>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</si>
  <si>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</si>
  <si>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</si>
  <si>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</si>
  <si>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</si>
  <si>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</si>
  <si>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</si>
  <si>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</si>
  <si>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</si>
  <si>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</si>
  <si>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</si>
  <si>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</si>
  <si>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</si>
  <si>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</si>
  <si>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</si>
  <si>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</si>
  <si>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</si>
  <si>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</si>
  <si>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</si>
  <si>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</si>
  <si>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</si>
  <si>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</si>
  <si>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</si>
  <si>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</si>
  <si>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</si>
  <si>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</si>
  <si>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</si>
  <si>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</si>
  <si>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</si>
  <si>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</si>
  <si>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</si>
  <si>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</si>
  <si>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</si>
  <si>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</si>
  <si>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</si>
  <si>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</si>
  <si>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</si>
  <si>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</si>
  <si>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</si>
  <si>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</si>
  <si>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</si>
  <si>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</si>
  <si>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</si>
  <si>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</si>
  <si>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</si>
  <si>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</si>
  <si>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</si>
  <si>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</si>
  <si>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</si>
  <si>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</si>
  <si>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</si>
  <si>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</si>
  <si>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</si>
  <si>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</si>
  <si>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</si>
  <si>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</si>
  <si>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</si>
  <si>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</si>
  <si>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</si>
  <si>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</si>
  <si>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</si>
  <si>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</si>
  <si>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</si>
  <si>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</si>
  <si>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</si>
  <si>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</si>
  <si>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</si>
  <si>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</si>
  <si>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</si>
  <si>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</si>
  <si>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</si>
  <si>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</si>
  <si>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</si>
  <si>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</si>
  <si>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</si>
  <si>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</si>
  <si>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</si>
  <si>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</si>
  <si>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</si>
  <si>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</si>
  <si>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</si>
  <si>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</si>
  <si>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</si>
  <si>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</si>
  <si>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</si>
  <si>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</si>
  <si>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</si>
  <si>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</si>
  <si>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</si>
  <si>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</si>
  <si>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</si>
  <si>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</si>
  <si>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</si>
  <si>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</si>
  <si>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</si>
  <si>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</si>
  <si>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</si>
  <si>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</si>
  <si>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</si>
  <si>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</si>
  <si>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</si>
  <si>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</si>
  <si>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</si>
  <si>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</si>
  <si>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</si>
  <si>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</si>
  <si>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</si>
  <si>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</si>
  <si>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</si>
  <si>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</si>
  <si>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</si>
  <si>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</si>
  <si>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</si>
  <si>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</si>
  <si>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</si>
  <si>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</si>
  <si>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</si>
  <si>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</si>
  <si>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</si>
  <si>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</si>
  <si>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</si>
  <si>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</si>
  <si>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</si>
  <si>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</si>
  <si>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</si>
  <si>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</si>
  <si>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</si>
  <si>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</si>
  <si>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</si>
  <si>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</si>
  <si>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</si>
  <si>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</si>
  <si>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</si>
  <si>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</si>
  <si>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</si>
  <si>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</si>
  <si>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</si>
  <si>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</si>
  <si>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</si>
  <si>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</si>
  <si>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</si>
  <si>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</si>
  <si>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</si>
  <si>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</si>
  <si>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</si>
  <si>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</si>
  <si>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</si>
  <si>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</si>
  <si>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</si>
  <si>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</si>
  <si>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</si>
  <si>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</si>
  <si>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</si>
  <si>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</si>
  <si>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</si>
  <si>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</si>
  <si>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</si>
  <si>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</si>
  <si>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</si>
  <si>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</si>
  <si>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</si>
  <si>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</si>
  <si>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</si>
  <si>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</si>
  <si>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</si>
  <si>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</si>
  <si>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</si>
  <si>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</si>
  <si>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</si>
  <si>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</si>
  <si>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</si>
  <si>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</si>
  <si>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</si>
  <si>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</si>
  <si>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</si>
  <si>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</si>
  <si>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</si>
  <si>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</si>
  <si>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</si>
  <si>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</si>
  <si>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</si>
  <si>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</si>
  <si>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</si>
  <si>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</si>
  <si>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</si>
  <si>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</si>
  <si>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</si>
  <si>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</si>
  <si>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</si>
  <si>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</si>
  <si>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</si>
  <si>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</si>
  <si>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</si>
  <si>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</si>
  <si>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</si>
  <si>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</si>
  <si>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</si>
  <si>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</si>
  <si>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</si>
  <si>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</si>
  <si>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</si>
  <si>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</si>
  <si>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</si>
  <si>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</si>
  <si>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</si>
  <si>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</si>
  <si>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</si>
  <si>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</si>
  <si>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</si>
  <si>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</si>
  <si>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</si>
  <si>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</si>
  <si>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</si>
  <si>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</si>
  <si>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</si>
  <si>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</si>
  <si>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</si>
  <si>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</si>
  <si>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</si>
  <si>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</si>
  <si>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</si>
  <si>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</si>
  <si>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</si>
  <si>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</si>
  <si>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</si>
  <si>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</si>
  <si>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</si>
  <si>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</si>
  <si>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</si>
  <si>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</si>
  <si>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</si>
  <si>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</si>
  <si>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</si>
  <si>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</si>
  <si>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</si>
  <si>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</si>
  <si>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</si>
  <si>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</si>
  <si>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</si>
  <si>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</si>
  <si>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</si>
  <si>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</si>
  <si>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</si>
  <si>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</si>
  <si>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</si>
  <si>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</si>
  <si>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</si>
  <si>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</si>
  <si>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</si>
  <si>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</si>
  <si>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</si>
  <si>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</si>
  <si>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</si>
  <si>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</si>
  <si>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</si>
  <si>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</si>
  <si>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</si>
  <si>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</si>
  <si>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</si>
  <si>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</si>
  <si>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</si>
  <si>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</si>
  <si>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</si>
  <si>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</si>
  <si>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</si>
  <si>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</si>
  <si>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</si>
  <si>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</si>
  <si>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</si>
  <si>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</si>
  <si>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</si>
  <si>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</si>
  <si>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</si>
  <si>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</si>
  <si>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</si>
  <si>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</si>
  <si>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</si>
  <si>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</si>
  <si>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</si>
  <si>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</si>
  <si>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</si>
  <si>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</si>
  <si>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</si>
  <si>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</si>
  <si>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</si>
  <si>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</si>
  <si>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</si>
  <si>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</si>
  <si>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</si>
  <si>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</si>
  <si>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</si>
  <si>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</si>
  <si>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</si>
  <si>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</si>
  <si>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</si>
  <si>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</si>
  <si>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</si>
  <si>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</si>
  <si>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</si>
  <si>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</si>
  <si>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</si>
  <si>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</si>
  <si>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</si>
  <si>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</si>
  <si>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</si>
  <si>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</si>
  <si>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</si>
  <si>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</si>
  <si>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</si>
  <si>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</si>
  <si>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</si>
  <si>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</si>
  <si>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</si>
  <si>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</si>
  <si>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</si>
  <si>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</si>
  <si>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</si>
  <si>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</si>
  <si>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</si>
  <si>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</si>
  <si>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</si>
  <si>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</si>
  <si>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</si>
  <si>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</si>
  <si>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</si>
  <si>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</si>
  <si>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</si>
  <si>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</si>
  <si>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</si>
  <si>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</si>
  <si>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</si>
  <si>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</si>
  <si>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</si>
  <si>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</si>
  <si>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</si>
  <si>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</si>
  <si>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</si>
  <si>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</si>
  <si>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</si>
  <si>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</si>
  <si>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</si>
  <si>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</si>
  <si>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</si>
  <si>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</si>
  <si>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</si>
  <si>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</si>
  <si>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</si>
  <si>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</si>
  <si>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</si>
  <si>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</si>
  <si>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</si>
  <si>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</si>
  <si>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</si>
  <si>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</si>
  <si>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</si>
  <si>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</si>
  <si>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</si>
  <si>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</si>
  <si>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</si>
  <si>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</si>
  <si>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</si>
  <si>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</si>
  <si>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</si>
  <si>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</si>
  <si>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</si>
  <si>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</si>
  <si>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</si>
  <si>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</si>
  <si>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</si>
  <si>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</si>
  <si>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</si>
  <si>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</si>
  <si>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</si>
  <si>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</si>
  <si>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</si>
  <si>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</si>
  <si>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</si>
  <si>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</si>
  <si>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</si>
  <si>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</si>
  <si>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</si>
  <si>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</si>
  <si>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</si>
  <si>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</si>
  <si>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</si>
  <si>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</si>
  <si>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</si>
  <si>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</si>
  <si>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</si>
  <si>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</si>
  <si>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</si>
  <si>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</si>
  <si>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</si>
  <si>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</si>
  <si>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</si>
  <si>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</si>
  <si>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</si>
  <si>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</si>
  <si>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</si>
  <si>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</si>
  <si>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</si>
  <si>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</si>
  <si>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</si>
  <si>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</si>
  <si>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</si>
  <si>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</si>
  <si>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</si>
  <si>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</si>
  <si>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</si>
  <si>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</si>
  <si>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</si>
  <si>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</si>
  <si>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</si>
  <si>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</si>
  <si>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</si>
  <si>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</si>
  <si>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</si>
  <si>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</si>
  <si>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</si>
  <si>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</si>
  <si>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</si>
  <si>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</si>
  <si>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</si>
  <si>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</si>
  <si>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</si>
  <si>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</si>
  <si>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</si>
  <si>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</si>
  <si>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</si>
  <si>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</si>
  <si>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</si>
  <si>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</si>
  <si>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</si>
  <si>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</si>
  <si>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</si>
  <si>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</si>
  <si>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</si>
  <si>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</si>
  <si>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</si>
  <si>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</si>
  <si>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</si>
  <si>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</si>
  <si>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</si>
  <si>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</si>
  <si>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</si>
  <si>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</si>
  <si>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</si>
  <si>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</si>
  <si>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</si>
  <si>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</si>
  <si>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</si>
  <si>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</si>
  <si>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</si>
  <si>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</si>
  <si>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</si>
  <si>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</si>
  <si>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</si>
  <si>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</si>
  <si>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</si>
  <si>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</si>
  <si>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</si>
  <si>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</si>
  <si>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</si>
  <si>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</si>
  <si>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</si>
  <si>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</si>
  <si>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</si>
  <si>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</si>
  <si>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</si>
  <si>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</si>
  <si>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</si>
  <si>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</si>
  <si>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</si>
  <si>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</si>
  <si>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</si>
  <si>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</si>
  <si>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</si>
  <si>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</si>
  <si>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</si>
  <si>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</si>
  <si>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</si>
  <si>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</si>
  <si>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</si>
  <si>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</si>
  <si>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</si>
  <si>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</si>
  <si>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</si>
  <si>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</si>
  <si>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</si>
  <si>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</si>
  <si>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</si>
  <si>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</si>
  <si>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</si>
  <si>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</si>
  <si>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</si>
  <si>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</si>
  <si>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</si>
  <si>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</si>
  <si>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</si>
  <si>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</si>
  <si>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</si>
  <si>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</si>
  <si>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</si>
  <si>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</si>
  <si>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</si>
  <si>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</si>
  <si>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</si>
  <si>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</si>
  <si>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</si>
  <si>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</si>
  <si>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</si>
  <si>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</si>
  <si>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</si>
  <si>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</si>
  <si>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</si>
  <si>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</si>
  <si>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</si>
  <si>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</si>
  <si>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</si>
  <si>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</si>
  <si>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</si>
  <si>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</si>
  <si>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</si>
  <si>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</si>
  <si>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</si>
  <si>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</si>
  <si>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</si>
  <si>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</si>
  <si>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</si>
  <si>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</si>
  <si>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</si>
  <si>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</si>
  <si>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</si>
  <si>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</si>
  <si>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</si>
  <si>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</si>
  <si>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</si>
  <si>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</si>
  <si>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</si>
  <si>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</si>
  <si>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</si>
  <si>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</si>
  <si>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</si>
  <si>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</si>
  <si>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</si>
  <si>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</si>
  <si>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</si>
  <si>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</si>
  <si>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</si>
  <si>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</si>
  <si>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</si>
  <si>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</si>
  <si>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</si>
  <si>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</si>
  <si>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</si>
  <si>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</si>
  <si>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</si>
  <si>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</si>
  <si>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</si>
  <si>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</si>
  <si>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</si>
  <si>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</si>
  <si>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</si>
  <si>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</si>
  <si>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</si>
  <si>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</si>
  <si>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</si>
  <si>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</si>
  <si>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</si>
  <si>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</si>
  <si>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</si>
  <si>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</si>
  <si>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</si>
  <si>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</si>
  <si>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</si>
  <si>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</si>
  <si>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</si>
  <si>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</si>
  <si>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</si>
  <si>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</si>
  <si>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</si>
  <si>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</si>
  <si>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</si>
  <si>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</si>
  <si>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</si>
  <si>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</si>
  <si>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</si>
  <si>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</si>
  <si>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</si>
  <si>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</si>
  <si>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</si>
  <si>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</si>
  <si>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</si>
  <si>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</si>
  <si>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</si>
  <si>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</si>
  <si>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</si>
  <si>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</si>
  <si>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</si>
  <si>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</si>
  <si>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</si>
  <si>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</si>
  <si>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</si>
  <si>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</si>
  <si>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</si>
  <si>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</si>
  <si>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</si>
  <si>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</si>
  <si>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</si>
  <si>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</si>
  <si>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</si>
  <si>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</si>
  <si>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</si>
  <si>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</si>
  <si>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</si>
  <si>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</si>
  <si>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</si>
  <si>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</si>
  <si>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</si>
  <si>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</si>
  <si>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</si>
  <si>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</si>
  <si>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</si>
  <si>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</si>
  <si>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</si>
  <si>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</si>
  <si>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</si>
  <si>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</si>
  <si>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</si>
  <si>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</si>
  <si>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</si>
  <si>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</si>
  <si>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</si>
  <si>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</si>
  <si>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</si>
  <si>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</si>
  <si>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</si>
  <si>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</si>
  <si>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</si>
  <si>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</si>
  <si>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</si>
  <si>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</si>
  <si>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</si>
  <si>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</si>
  <si>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</si>
  <si>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</si>
  <si>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</si>
  <si>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</si>
  <si>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</si>
  <si>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</si>
  <si>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</si>
  <si>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</si>
  <si>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</si>
  <si>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</si>
  <si>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</si>
  <si>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</si>
  <si>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</si>
  <si>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</si>
  <si>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</si>
  <si>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</si>
  <si>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</si>
  <si>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</si>
  <si>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</si>
  <si>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</si>
  <si>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</si>
  <si>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</si>
  <si>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</si>
  <si>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</si>
  <si>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</si>
  <si>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</si>
  <si>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</si>
  <si>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</si>
  <si>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</si>
  <si>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</si>
  <si>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</si>
  <si>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</si>
  <si>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</si>
  <si>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</si>
  <si>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</si>
  <si>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</si>
  <si>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</si>
  <si>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</si>
  <si>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</si>
  <si>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</si>
  <si>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</si>
  <si>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</si>
  <si>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</si>
  <si>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</si>
  <si>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</si>
  <si>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</si>
  <si>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</si>
  <si>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</si>
  <si>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</si>
  <si>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</si>
  <si>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</si>
  <si>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</si>
  <si>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</si>
  <si>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</si>
  <si>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</si>
  <si>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</si>
  <si>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</si>
  <si>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</si>
  <si>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</si>
  <si>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</si>
  <si>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</si>
  <si>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</si>
  <si>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</si>
  <si>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</si>
  <si>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</si>
  <si>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</si>
  <si>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</si>
  <si>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</si>
  <si>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</si>
  <si>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</si>
  <si>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</si>
  <si>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</si>
  <si>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</si>
  <si>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</si>
  <si>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</si>
  <si>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</si>
  <si>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</si>
  <si>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</si>
  <si>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</si>
  <si>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</si>
  <si>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</si>
  <si>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</si>
  <si>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</si>
  <si>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</si>
  <si>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</si>
  <si>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</si>
  <si>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</si>
  <si>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</si>
  <si>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</si>
  <si>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</si>
  <si>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</si>
  <si>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</si>
  <si>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</si>
  <si>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</si>
  <si>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</si>
  <si>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</si>
  <si>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</si>
  <si>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</si>
  <si>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</si>
  <si>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</si>
  <si>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</si>
  <si>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</si>
  <si>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</si>
  <si>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</si>
  <si>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</si>
  <si>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</si>
  <si>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</si>
  <si>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</si>
  <si>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</si>
  <si>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</si>
  <si>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</si>
  <si>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</si>
  <si>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</si>
  <si>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</si>
  <si>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</si>
  <si>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</si>
  <si>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</si>
  <si>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</si>
  <si>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</si>
  <si>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</si>
  <si>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</si>
  <si>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</si>
  <si>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</si>
  <si>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</si>
  <si>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</si>
  <si>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</si>
  <si>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</si>
  <si>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</si>
  <si>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</si>
  <si>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</si>
  <si>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</si>
  <si>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</si>
  <si>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</si>
  <si>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</si>
  <si>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</si>
  <si>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</si>
  <si>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</si>
  <si>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</si>
  <si>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</si>
  <si>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</si>
  <si>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</si>
  <si>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</si>
  <si>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</si>
  <si>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</si>
  <si>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</si>
  <si>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</si>
  <si>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</si>
  <si>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</si>
  <si>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</si>
  <si>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</si>
  <si>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</si>
  <si>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</si>
  <si>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</si>
  <si>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</si>
  <si>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</si>
  <si>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</si>
  <si>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</si>
  <si>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</si>
  <si>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</si>
  <si>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</si>
  <si>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</si>
  <si>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</si>
  <si>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</si>
  <si>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</si>
  <si>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</si>
  <si>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</si>
  <si>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</si>
  <si>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</si>
  <si>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</si>
  <si>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</si>
  <si>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</si>
  <si>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</si>
  <si>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</si>
  <si>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</si>
  <si>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</si>
  <si>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</si>
  <si>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</si>
  <si>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</si>
  <si>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</si>
  <si>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</si>
  <si>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</si>
  <si>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</si>
  <si>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</si>
  <si>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</si>
  <si>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</si>
  <si>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</si>
  <si>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</si>
  <si>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</si>
  <si>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</si>
  <si>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</si>
  <si>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</si>
  <si>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</si>
  <si>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</si>
  <si>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</si>
  <si>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</si>
  <si>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</si>
  <si>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</si>
  <si>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</si>
  <si>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</si>
  <si>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</si>
  <si>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</si>
  <si>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</si>
  <si>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</si>
  <si>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</si>
  <si>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</si>
  <si>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</si>
  <si>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</si>
  <si>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</si>
  <si>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</si>
  <si>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</si>
  <si>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</si>
  <si>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</si>
  <si>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</si>
  <si>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</si>
  <si>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</si>
  <si>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</si>
  <si>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</si>
  <si>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</si>
  <si>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</si>
  <si>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</si>
  <si>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</si>
  <si>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</si>
  <si>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</si>
  <si>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</si>
  <si>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</si>
  <si>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</si>
  <si>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</si>
  <si>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</si>
  <si>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</si>
  <si>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</si>
  <si>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</si>
  <si>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</si>
  <si>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</si>
  <si>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</si>
  <si>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</si>
  <si>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</si>
  <si>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</si>
  <si>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</si>
  <si>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</si>
  <si>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</si>
  <si>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</si>
  <si>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</si>
  <si>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</si>
  <si>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</si>
  <si>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</si>
  <si>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</si>
  <si>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</si>
  <si>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</si>
  <si>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</si>
  <si>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</si>
  <si>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</si>
  <si>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</si>
  <si>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</si>
  <si>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</si>
  <si>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</si>
  <si>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</si>
  <si>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</si>
  <si>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</si>
  <si>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</si>
  <si>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</si>
  <si>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</si>
  <si>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</si>
  <si>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</si>
  <si>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</si>
  <si>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</si>
  <si>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</si>
  <si>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</si>
  <si>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</si>
  <si>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</si>
  <si>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</si>
  <si>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</si>
  <si>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</si>
  <si>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</si>
  <si>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</si>
  <si>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</si>
  <si>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</si>
  <si>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</si>
  <si>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</si>
  <si>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</si>
  <si>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</si>
  <si>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</si>
  <si>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</si>
  <si>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</si>
  <si>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</si>
  <si>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</si>
  <si>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</si>
  <si>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</si>
  <si>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</si>
  <si>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</si>
  <si>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</si>
  <si>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</si>
  <si>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</si>
  <si>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</si>
  <si>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</si>
  <si>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</si>
  <si>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</si>
  <si>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</si>
  <si>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</si>
  <si>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</si>
  <si>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</si>
  <si>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</si>
  <si>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</si>
  <si>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</si>
  <si>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</si>
  <si>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</si>
  <si>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</si>
  <si>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</si>
  <si>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</si>
  <si>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</si>
  <si>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</si>
  <si>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</si>
  <si>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</si>
  <si>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</si>
  <si>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</si>
  <si>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</si>
  <si>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</si>
  <si>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</si>
  <si>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</si>
  <si>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</si>
  <si>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</si>
  <si>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</si>
  <si>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</si>
  <si>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</si>
  <si>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</si>
  <si>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</si>
  <si>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</si>
  <si>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</si>
  <si>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</si>
  <si>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</si>
  <si>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</si>
  <si>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</si>
  <si>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</si>
  <si>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</si>
  <si>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</si>
  <si>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</si>
  <si>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</si>
  <si>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</si>
  <si>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</si>
  <si>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</si>
  <si>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</si>
  <si>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</si>
  <si>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</si>
  <si>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</si>
  <si>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</si>
  <si>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</si>
  <si>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</si>
  <si>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</si>
  <si>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</si>
  <si>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</si>
  <si>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</si>
  <si>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</si>
  <si>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</si>
  <si>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</si>
  <si>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</si>
  <si>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</si>
  <si>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</si>
  <si>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</si>
  <si>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</si>
  <si>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</si>
  <si>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</si>
  <si>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</si>
  <si>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</si>
  <si>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</si>
  <si>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</si>
  <si>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</si>
  <si>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</si>
  <si>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</si>
  <si>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</si>
  <si>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</si>
  <si>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</si>
  <si>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</si>
  <si>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</si>
  <si>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</si>
  <si>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</si>
  <si>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</si>
  <si>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</si>
  <si>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</si>
  <si>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</si>
  <si>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</si>
  <si>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</si>
  <si>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</si>
  <si>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</si>
  <si>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</si>
  <si>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</si>
  <si>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</si>
  <si>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</si>
  <si>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</si>
  <si>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</si>
  <si>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</si>
  <si>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</si>
  <si>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</si>
  <si>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</si>
  <si>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</si>
  <si>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</si>
  <si>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</si>
  <si>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</si>
  <si>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</si>
  <si>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</si>
  <si>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</si>
  <si>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</si>
  <si>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</si>
  <si>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</si>
  <si>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</si>
  <si>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</si>
  <si>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</si>
  <si>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</si>
  <si>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</si>
  <si>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</si>
  <si>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</si>
  <si>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</si>
  <si>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</si>
  <si>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</si>
  <si>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</si>
  <si>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</si>
  <si>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</si>
  <si>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</si>
  <si>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</si>
  <si>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</si>
  <si>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</si>
  <si>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</si>
  <si>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</si>
  <si>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</si>
  <si>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</si>
  <si>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</si>
  <si>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</si>
  <si>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</si>
  <si>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</si>
  <si>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</si>
  <si>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</si>
  <si>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</si>
  <si>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</si>
  <si>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</si>
  <si>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</si>
  <si>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</si>
  <si>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</si>
  <si>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</si>
  <si>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</si>
  <si>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</si>
  <si>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</si>
  <si>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</si>
  <si>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</si>
  <si>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</si>
  <si>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</si>
  <si>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</si>
  <si>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</si>
  <si>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</si>
  <si>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</si>
  <si>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</si>
  <si>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</si>
  <si>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</si>
  <si>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</si>
  <si>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</si>
  <si>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</si>
  <si>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</si>
  <si>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</si>
  <si>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</si>
  <si>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</si>
  <si>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</si>
  <si>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</si>
  <si>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</si>
  <si>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</si>
  <si>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</si>
  <si>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</si>
  <si>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</si>
  <si>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</si>
  <si>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</si>
  <si>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</si>
  <si>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</si>
  <si>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</si>
  <si>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</si>
  <si>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</si>
  <si>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</si>
  <si>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</si>
  <si>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</si>
  <si>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</si>
  <si>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</si>
  <si>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</si>
  <si>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</si>
  <si>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</si>
  <si>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</si>
  <si>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</si>
  <si>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</si>
  <si>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</si>
  <si>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</si>
  <si>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</si>
  <si>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</si>
  <si>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</si>
  <si>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</si>
  <si>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</si>
  <si>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</si>
  <si>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</si>
  <si>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</si>
  <si>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</si>
  <si>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</si>
  <si>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</si>
  <si>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</si>
  <si>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</si>
  <si>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</si>
  <si>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</si>
  <si>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</si>
  <si>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</si>
  <si>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</si>
  <si>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</si>
  <si>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</si>
  <si>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</si>
  <si>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</si>
  <si>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</si>
  <si>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</si>
  <si>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</si>
  <si>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</si>
  <si>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</si>
  <si>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</si>
  <si>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</si>
  <si>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</si>
  <si>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</si>
  <si>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</si>
  <si>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</si>
  <si>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</si>
  <si>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</si>
  <si>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</si>
  <si>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</si>
  <si>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</si>
  <si>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</si>
  <si>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</si>
  <si>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</si>
  <si>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</si>
  <si>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</si>
  <si>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</si>
  <si>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</si>
  <si>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</si>
  <si>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</si>
  <si>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</si>
  <si>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</si>
  <si>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</si>
  <si>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</si>
  <si>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</si>
  <si>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</si>
  <si>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</si>
  <si>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</si>
  <si>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</si>
  <si>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</si>
  <si>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</si>
  <si>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</si>
  <si>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</si>
  <si>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</si>
  <si>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</si>
  <si>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</si>
  <si>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</si>
  <si>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</si>
  <si>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</si>
  <si>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</si>
  <si>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</si>
  <si>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</si>
  <si>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</si>
  <si>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</si>
  <si>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</si>
  <si>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</si>
  <si>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</si>
  <si>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</si>
  <si>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</si>
  <si>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</si>
  <si>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</si>
  <si>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</si>
  <si>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</si>
  <si>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</si>
  <si>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</si>
  <si>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</si>
  <si>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</si>
  <si>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</si>
  <si>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</si>
  <si>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</si>
  <si>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</si>
  <si>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</si>
  <si>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</si>
  <si>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</si>
  <si>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</si>
  <si>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</si>
  <si>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</si>
  <si>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</si>
  <si>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</si>
  <si>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</si>
  <si>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</si>
  <si>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</si>
  <si>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</si>
  <si>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</si>
  <si>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</si>
  <si>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</si>
  <si>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</si>
  <si>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</si>
  <si>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</si>
  <si>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</si>
  <si>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</si>
  <si>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</si>
  <si>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</si>
  <si>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</si>
  <si>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</si>
  <si>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</si>
  <si>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</si>
  <si>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</si>
  <si>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</si>
  <si>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</si>
  <si>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</si>
  <si>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</si>
  <si>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</si>
  <si>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</si>
  <si>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</si>
  <si>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</si>
  <si>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</si>
  <si>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</si>
  <si>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</si>
  <si>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</si>
  <si>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</si>
  <si>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</si>
  <si>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</si>
  <si>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</si>
  <si>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</si>
  <si>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</si>
  <si>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</si>
  <si>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</si>
  <si>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</si>
  <si>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</si>
  <si>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</si>
  <si>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</si>
  <si>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</si>
  <si>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</si>
  <si>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</si>
  <si>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</si>
  <si>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</si>
  <si>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</si>
  <si>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</si>
  <si>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</si>
  <si>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</si>
  <si>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</si>
  <si>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</si>
  <si>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</si>
  <si>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</si>
  <si>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</si>
  <si>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</si>
  <si>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</si>
  <si>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</si>
  <si>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</si>
  <si>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</si>
  <si>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</si>
  <si>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</si>
  <si>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</si>
  <si>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</si>
  <si>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</si>
  <si>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</si>
  <si>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</si>
  <si>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</si>
  <si>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</si>
  <si>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</si>
  <si>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</si>
  <si>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</si>
  <si>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</si>
  <si>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</si>
  <si>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</si>
  <si>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</si>
  <si>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</si>
  <si>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</si>
  <si>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</si>
  <si>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</si>
  <si>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</si>
  <si>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</si>
  <si>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</si>
  <si>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</si>
  <si>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</si>
  <si>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</si>
  <si>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</si>
  <si>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</si>
  <si>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</si>
  <si>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</si>
  <si>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</si>
  <si>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</si>
  <si>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</si>
  <si>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</si>
  <si>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</si>
  <si>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</si>
  <si>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</si>
  <si>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</si>
  <si>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</si>
  <si>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</si>
  <si>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</si>
  <si>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</si>
  <si>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</si>
  <si>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</si>
  <si>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</si>
  <si>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</si>
  <si>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</si>
  <si>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</si>
  <si>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</si>
  <si>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</si>
  <si>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</si>
  <si>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</si>
  <si>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</si>
  <si>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</si>
  <si>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</si>
  <si>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</si>
  <si>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</si>
  <si>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</si>
  <si>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</si>
  <si>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</si>
  <si>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</si>
  <si>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</si>
  <si>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</si>
  <si>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</si>
  <si>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</si>
  <si>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</si>
  <si>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</si>
  <si>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</si>
  <si>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</si>
  <si>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</si>
  <si>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</si>
  <si>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</si>
  <si>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</si>
  <si>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</si>
  <si>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</si>
  <si>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</si>
  <si>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</si>
  <si>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</si>
  <si>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</si>
  <si>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</si>
  <si>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</si>
  <si>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</si>
  <si>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</si>
  <si>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</si>
  <si>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</si>
  <si>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</si>
  <si>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</si>
  <si>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</si>
  <si>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</si>
  <si>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</si>
  <si>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</si>
  <si>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</si>
  <si>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</si>
  <si>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</si>
  <si>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</si>
  <si>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</si>
  <si>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</si>
  <si>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</si>
  <si>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</si>
  <si>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</si>
  <si>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</si>
  <si>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</si>
  <si>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</si>
  <si>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</si>
  <si>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</si>
  <si>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</si>
  <si>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</si>
  <si>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</si>
  <si>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</si>
  <si>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</si>
  <si>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</si>
  <si>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</si>
  <si>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</si>
  <si>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</si>
  <si>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</si>
  <si>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</si>
  <si>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</si>
  <si>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</si>
  <si>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</si>
  <si>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</si>
  <si>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</si>
  <si>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</si>
  <si>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</si>
  <si>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</si>
  <si>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</si>
  <si>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</si>
  <si>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</si>
  <si>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</si>
  <si>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</si>
  <si>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</si>
  <si>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</si>
  <si>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</si>
  <si>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</si>
  <si>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</si>
  <si>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</si>
  <si>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</si>
  <si>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</si>
  <si>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</si>
  <si>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</si>
  <si>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</si>
  <si>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</si>
  <si>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</si>
  <si>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</si>
  <si>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</si>
  <si>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</si>
  <si>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</si>
  <si>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</si>
  <si>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</si>
  <si>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</si>
  <si>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</si>
  <si>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</si>
  <si>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</si>
  <si>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</si>
  <si>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</si>
  <si>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</si>
  <si>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</si>
  <si>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</si>
  <si>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</si>
  <si>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</si>
  <si>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</si>
  <si>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</si>
  <si>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</si>
  <si>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</si>
  <si>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</si>
  <si>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</si>
  <si>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</si>
  <si>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</si>
  <si>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</si>
  <si>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</si>
  <si>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</si>
  <si>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</si>
  <si>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</si>
  <si>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</si>
  <si>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</si>
  <si>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</si>
  <si>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</si>
  <si>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</si>
  <si>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</si>
  <si>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</si>
  <si>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</si>
  <si>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</si>
  <si>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</si>
  <si>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</si>
  <si>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</si>
  <si>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</si>
  <si>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</si>
  <si>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</si>
  <si>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</si>
  <si>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</si>
  <si>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</si>
  <si>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</si>
  <si>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</si>
  <si>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</si>
  <si>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</si>
  <si>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</si>
  <si>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</si>
  <si>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</si>
  <si>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</si>
  <si>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</si>
  <si>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</si>
  <si>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</si>
  <si>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</si>
  <si>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</si>
  <si>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</si>
  <si>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</si>
  <si>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</si>
  <si>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</si>
  <si>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</si>
  <si>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</si>
  <si>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</si>
  <si>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</si>
  <si>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</si>
  <si>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</si>
  <si>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</si>
  <si>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</si>
  <si>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</si>
  <si>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</si>
  <si>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</si>
  <si>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</si>
  <si>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</si>
  <si>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</si>
  <si>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</si>
  <si>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</si>
  <si>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</si>
  <si>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</si>
  <si>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</si>
  <si>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</si>
  <si>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</si>
  <si>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</si>
  <si>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</si>
  <si>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</si>
  <si>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</si>
  <si>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</si>
  <si>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</si>
  <si>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</si>
  <si>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</si>
  <si>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</si>
  <si>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</si>
  <si>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</si>
  <si>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</si>
  <si>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</si>
  <si>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</si>
  <si>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</si>
  <si>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</si>
  <si>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</si>
  <si>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</si>
  <si>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</si>
  <si>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</si>
  <si>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</si>
  <si>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</si>
  <si>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</si>
  <si>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</si>
  <si>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</si>
  <si>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</si>
  <si>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</si>
  <si>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</si>
  <si>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</si>
  <si>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</si>
  <si>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</si>
  <si>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</si>
  <si>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</si>
  <si>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</si>
  <si>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</si>
  <si>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</si>
  <si>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</si>
  <si>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</si>
  <si>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</si>
  <si>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</si>
  <si>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</si>
  <si>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</si>
  <si>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</si>
  <si>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</si>
  <si>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</si>
  <si>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</si>
  <si>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</si>
  <si>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</si>
  <si>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</si>
  <si>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</si>
  <si>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</si>
  <si>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</si>
  <si>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</si>
  <si>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</si>
  <si>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</si>
  <si>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</si>
  <si>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</si>
  <si>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</si>
  <si>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</si>
  <si>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</si>
  <si>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</si>
  <si>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</si>
  <si>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</si>
  <si>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</si>
  <si>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</si>
  <si>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</si>
  <si>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</si>
  <si>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</si>
  <si>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</si>
  <si>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</si>
  <si>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</si>
  <si>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</si>
  <si>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</si>
  <si>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</si>
  <si>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</si>
  <si>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</si>
  <si>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</si>
  <si>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</si>
  <si>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</si>
  <si>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</si>
  <si>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</si>
  <si>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</si>
  <si>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</si>
  <si>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</si>
  <si>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</si>
  <si>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</si>
  <si>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</si>
  <si>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</si>
  <si>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</si>
  <si>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</si>
  <si>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</si>
  <si>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</si>
  <si>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</si>
  <si>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</si>
  <si>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</si>
  <si>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</si>
  <si>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</si>
  <si>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</si>
  <si>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</si>
  <si>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</si>
  <si>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</si>
  <si>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</si>
  <si>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</si>
  <si>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</si>
  <si>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</si>
  <si>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</si>
  <si>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</si>
  <si>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</si>
  <si>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</si>
  <si>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</si>
  <si>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</si>
  <si>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</si>
  <si>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</si>
  <si>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</si>
  <si>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</si>
  <si>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</si>
  <si>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</si>
  <si>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</si>
  <si>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</si>
  <si>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</si>
  <si>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</si>
  <si>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</si>
  <si>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</si>
  <si>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</si>
  <si>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</si>
  <si>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</si>
  <si>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</si>
  <si>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</si>
  <si>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</si>
  <si>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</si>
  <si>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</si>
  <si>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</si>
  <si>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</si>
  <si>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</si>
  <si>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</si>
  <si>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</si>
  <si>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</si>
  <si>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</si>
  <si>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</si>
  <si>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</si>
  <si>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</si>
  <si>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</si>
  <si>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</si>
  <si>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</si>
  <si>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</si>
  <si>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</si>
  <si>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</si>
  <si>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</si>
  <si>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</si>
  <si>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</si>
  <si>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</si>
  <si>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</si>
  <si>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</si>
  <si>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</si>
  <si>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</si>
  <si>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</si>
  <si>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</si>
  <si>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</si>
  <si>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</si>
  <si>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</si>
  <si>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</si>
  <si>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</si>
  <si>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</si>
  <si>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</si>
  <si>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</si>
  <si>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</si>
  <si>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</si>
  <si>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</si>
  <si>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</si>
  <si>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</si>
  <si>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</si>
  <si>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</si>
  <si>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</si>
  <si>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</si>
  <si>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</si>
  <si>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</si>
  <si>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</si>
  <si>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</si>
  <si>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</si>
  <si>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</si>
  <si>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</si>
  <si>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</si>
  <si>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</si>
  <si>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</si>
  <si>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</si>
  <si>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</si>
  <si>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</si>
  <si>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</si>
  <si>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</si>
  <si>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</si>
  <si>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</si>
  <si>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</si>
  <si>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</si>
  <si>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</si>
  <si>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</si>
  <si>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</si>
  <si>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</si>
  <si>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</si>
  <si>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</si>
  <si>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</si>
  <si>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</si>
  <si>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</si>
  <si>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</si>
  <si>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</si>
  <si>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</si>
  <si>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</si>
  <si>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</si>
  <si>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</si>
  <si>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</si>
  <si>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</si>
  <si>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</si>
  <si>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</si>
  <si>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</si>
  <si>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</si>
  <si>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</si>
  <si>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</si>
  <si>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</si>
  <si>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</si>
  <si>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</si>
  <si>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</si>
  <si>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</si>
  <si>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</si>
  <si>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</si>
  <si>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</si>
  <si>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</si>
  <si>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</si>
  <si>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</si>
  <si>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</si>
  <si>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</si>
  <si>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</si>
  <si>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</si>
  <si>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</si>
  <si>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</si>
  <si>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</si>
  <si>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</si>
  <si>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</si>
  <si>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</si>
  <si>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</si>
  <si>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</si>
  <si>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</si>
  <si>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</si>
  <si>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</si>
  <si>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</si>
  <si>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</si>
  <si>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</si>
  <si>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</si>
  <si>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</si>
  <si>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</si>
  <si>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</si>
  <si>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</si>
  <si>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</si>
  <si>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</si>
  <si>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</si>
  <si>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</si>
  <si>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</si>
  <si>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</si>
  <si>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</si>
  <si>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</si>
  <si>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</si>
  <si>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</si>
  <si>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</si>
  <si>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</si>
  <si>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</si>
  <si>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</si>
  <si>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</si>
  <si>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</si>
  <si>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</si>
  <si>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</si>
  <si>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</si>
  <si>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</si>
  <si>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</si>
  <si>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</si>
  <si>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</si>
  <si>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</si>
  <si>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</si>
  <si>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</si>
  <si>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</si>
  <si>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</si>
  <si>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</si>
  <si>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</si>
  <si>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</si>
  <si>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</si>
  <si>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</si>
  <si>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</si>
  <si>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</si>
  <si>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</si>
  <si>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</si>
  <si>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</si>
  <si>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</si>
  <si>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</si>
  <si>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</si>
  <si>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</si>
  <si>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</si>
  <si>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</si>
  <si>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</si>
  <si>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</si>
  <si>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</si>
  <si>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</si>
  <si>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</si>
  <si>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</si>
  <si>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</si>
  <si>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</si>
  <si>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</si>
  <si>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</si>
  <si>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</si>
  <si>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</si>
  <si>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</si>
  <si>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</si>
  <si>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</si>
  <si>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</si>
  <si>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</si>
  <si>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</si>
  <si>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</si>
  <si>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</si>
  <si>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</si>
  <si>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</si>
  <si>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</si>
  <si>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</si>
  <si>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</si>
  <si>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</si>
  <si>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</si>
  <si>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</si>
  <si>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</si>
  <si>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</si>
  <si>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</si>
  <si>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</si>
  <si>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</si>
  <si>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</si>
  <si>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</si>
  <si>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</si>
  <si>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</si>
  <si>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</si>
  <si>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</si>
  <si>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</si>
  <si>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</si>
  <si>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</si>
  <si>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</si>
  <si>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</si>
  <si>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</si>
  <si>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</si>
  <si>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</si>
  <si>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</si>
  <si>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</si>
  <si>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</si>
  <si>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</si>
  <si>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</si>
  <si>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</si>
  <si>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</si>
  <si>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</si>
  <si>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</si>
  <si>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</si>
  <si>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</si>
  <si>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</si>
  <si>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</si>
  <si>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</si>
  <si>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</si>
  <si>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</si>
  <si>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</si>
  <si>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</si>
  <si>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</si>
  <si>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</si>
  <si>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</si>
  <si>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</si>
  <si>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</si>
  <si>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</si>
  <si>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</si>
  <si>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</si>
  <si>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</si>
  <si>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</si>
  <si>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</si>
  <si>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</si>
  <si>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</si>
  <si>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</si>
  <si>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</si>
  <si>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</si>
  <si>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</si>
  <si>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</si>
  <si>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</si>
  <si>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</si>
  <si>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</si>
  <si>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</si>
  <si>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</si>
  <si>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</si>
  <si>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</si>
  <si>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</si>
  <si>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</si>
  <si>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</si>
  <si>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</si>
  <si>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</si>
  <si>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</si>
  <si>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</si>
  <si>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</si>
  <si>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</si>
  <si>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</si>
  <si>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</si>
  <si>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</si>
  <si>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</si>
  <si>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</si>
  <si>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</si>
  <si>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</si>
  <si>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</si>
  <si>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</si>
  <si>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</si>
  <si>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</si>
  <si>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</si>
  <si>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</si>
  <si>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</si>
  <si>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</si>
  <si>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</si>
  <si>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</si>
  <si>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</si>
  <si>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</si>
  <si>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</si>
  <si>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</si>
  <si>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</si>
  <si>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</si>
  <si>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</si>
  <si>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</si>
  <si>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</si>
  <si>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</si>
  <si>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</si>
  <si>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</si>
  <si>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</si>
  <si>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</si>
  <si>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</si>
  <si>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</si>
  <si>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</si>
  <si>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</si>
  <si>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</si>
  <si>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</si>
  <si>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</si>
  <si>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</si>
  <si>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</si>
  <si>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</si>
  <si>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</si>
  <si>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</si>
  <si>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</si>
  <si>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</si>
  <si>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</si>
  <si>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</si>
  <si>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</si>
  <si>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</si>
  <si>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</si>
  <si>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</si>
  <si>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</si>
  <si>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</si>
  <si>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</si>
  <si>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</si>
  <si>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</si>
  <si>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</si>
  <si>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</si>
  <si>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</si>
  <si>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</si>
  <si>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</si>
  <si>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</si>
  <si>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</si>
  <si>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</si>
  <si>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</si>
  <si>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</si>
  <si>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</si>
  <si>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</si>
  <si>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</si>
  <si>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</si>
  <si>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</si>
  <si>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</si>
  <si>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</si>
  <si>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</si>
  <si>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</si>
  <si>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</si>
  <si>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</si>
  <si>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</si>
  <si>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</si>
  <si>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</si>
  <si>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</si>
  <si>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</si>
  <si>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</si>
  <si>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</si>
  <si>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</si>
  <si>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</si>
  <si>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</si>
  <si>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</si>
  <si>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</si>
  <si>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</si>
  <si>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</si>
  <si>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</si>
  <si>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</si>
  <si>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</si>
  <si>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</si>
  <si>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</si>
  <si>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</si>
  <si>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</si>
  <si>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</si>
  <si>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</si>
  <si>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</si>
  <si>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</si>
  <si>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</si>
  <si>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</si>
  <si>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</si>
  <si>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</si>
  <si>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</si>
  <si>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</si>
  <si>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</si>
  <si>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</si>
  <si>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</si>
  <si>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</si>
  <si>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</si>
  <si>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</si>
  <si>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</si>
  <si>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</si>
  <si>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</si>
  <si>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</si>
  <si>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</si>
  <si>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</si>
  <si>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</si>
  <si>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</si>
  <si>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</si>
  <si>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</si>
  <si>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</si>
  <si>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</si>
  <si>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</si>
  <si>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</si>
  <si>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</si>
  <si>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</si>
  <si>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</si>
  <si>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</si>
  <si>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</si>
  <si>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</si>
  <si>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</si>
  <si>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</si>
  <si>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</si>
  <si>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</si>
  <si>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</si>
  <si>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</si>
  <si>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</si>
  <si>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</si>
  <si>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</si>
  <si>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</si>
  <si>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</si>
  <si>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</si>
  <si>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</si>
  <si>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</si>
  <si>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</si>
  <si>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</si>
  <si>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</si>
  <si>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</si>
  <si>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</si>
  <si>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</si>
  <si>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</si>
  <si>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</si>
  <si>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</si>
  <si>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</si>
  <si>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</si>
  <si>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</si>
  <si>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</si>
  <si>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</si>
  <si>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</si>
  <si>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</si>
  <si>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</si>
  <si>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</si>
  <si>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</si>
  <si>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</si>
  <si>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</si>
  <si>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</si>
  <si>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</si>
  <si>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</si>
  <si>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</si>
  <si>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</si>
  <si>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</si>
  <si>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</si>
  <si>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</si>
  <si>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</si>
  <si>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</si>
  <si>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</si>
  <si>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</si>
  <si>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</si>
  <si>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</si>
  <si>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</si>
  <si>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</si>
  <si>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</si>
  <si>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</si>
  <si>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</si>
  <si>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</si>
  <si>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</si>
  <si>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</si>
  <si>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</si>
  <si>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</si>
  <si>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</si>
  <si>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</si>
  <si>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</si>
  <si>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</si>
  <si>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</si>
  <si>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</si>
  <si>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</si>
  <si>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</si>
  <si>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</si>
  <si>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</si>
  <si>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</si>
  <si>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</si>
  <si>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</si>
  <si>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</si>
  <si>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</si>
  <si>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</si>
  <si>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</si>
  <si>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</si>
  <si>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</si>
  <si>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</si>
  <si>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</si>
  <si>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</si>
  <si>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</si>
  <si>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</si>
  <si>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</si>
  <si>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</si>
  <si>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</si>
  <si>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</si>
  <si>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</si>
  <si>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</si>
  <si>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</si>
  <si>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</si>
  <si>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</si>
  <si>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</si>
  <si>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</si>
  <si>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</si>
  <si>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</si>
  <si>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</si>
  <si>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</si>
  <si>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</si>
  <si>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</si>
  <si>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</si>
  <si>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</si>
  <si>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</si>
  <si>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</si>
  <si>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</si>
  <si>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</si>
  <si>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</si>
  <si>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</si>
  <si>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</si>
  <si>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</si>
  <si>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</si>
  <si>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</si>
  <si>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</si>
  <si>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</si>
  <si>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</si>
  <si>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</si>
  <si>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</si>
  <si>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</si>
  <si>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</si>
  <si>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</si>
  <si>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</si>
  <si>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</si>
  <si>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</si>
  <si>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</si>
  <si>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</si>
  <si>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</si>
  <si>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</si>
  <si>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</si>
  <si>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</si>
  <si>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</si>
  <si>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</si>
  <si>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</si>
  <si>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</si>
  <si>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</si>
  <si>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</si>
  <si>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</si>
  <si>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</si>
  <si>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</si>
  <si>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</si>
  <si>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</si>
  <si>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</si>
  <si>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</si>
  <si>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</si>
  <si>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</si>
  <si>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</si>
  <si>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</si>
  <si>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</si>
  <si>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</si>
  <si>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</si>
  <si>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</si>
  <si>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</si>
  <si>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</si>
  <si>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</si>
  <si>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</si>
  <si>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</si>
  <si>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</si>
  <si>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</si>
  <si>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</si>
  <si>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</si>
  <si>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</si>
  <si>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</si>
  <si>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</si>
  <si>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</si>
  <si>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</si>
  <si>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</si>
  <si>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</si>
  <si>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</si>
  <si>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</si>
  <si>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</si>
  <si>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</si>
  <si>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</si>
  <si>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</si>
  <si>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</si>
  <si>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</si>
  <si>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</si>
  <si>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</si>
  <si>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</si>
  <si>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</si>
  <si>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</si>
  <si>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</si>
  <si>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</si>
  <si>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</si>
  <si>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</si>
  <si>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</si>
  <si>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</si>
  <si>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</si>
  <si>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</si>
  <si>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</si>
  <si>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</si>
  <si>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</si>
  <si>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</si>
  <si>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</si>
  <si>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</si>
  <si>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</si>
  <si>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</si>
  <si>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</si>
  <si>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</si>
  <si>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</si>
  <si>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</si>
  <si>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</si>
  <si>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</si>
  <si>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</si>
  <si>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</si>
  <si>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</si>
  <si>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</si>
  <si>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</si>
  <si>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</si>
  <si>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</si>
  <si>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</si>
  <si>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</si>
  <si>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</si>
  <si>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</si>
  <si>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</si>
  <si>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</si>
  <si>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</si>
  <si>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</si>
  <si>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</si>
  <si>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</si>
  <si>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</si>
  <si>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</si>
  <si>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</si>
  <si>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</si>
  <si>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</si>
  <si>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</si>
  <si>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</si>
  <si>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</si>
  <si>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</si>
  <si>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</si>
  <si>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</si>
  <si>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</si>
  <si>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</si>
  <si>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</si>
  <si>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</si>
  <si>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</si>
  <si>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</si>
  <si>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</si>
  <si>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</si>
  <si>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</si>
  <si>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</si>
  <si>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</si>
  <si>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</si>
  <si>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</si>
  <si>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</si>
  <si>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</si>
  <si>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</si>
  <si>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</si>
  <si>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</si>
  <si>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</si>
  <si>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</si>
  <si>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</si>
  <si>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</si>
  <si>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</si>
  <si>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</si>
  <si>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</si>
  <si>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</si>
  <si>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</si>
  <si>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</si>
  <si>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</si>
  <si>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</si>
  <si>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</si>
  <si>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</si>
  <si>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</si>
  <si>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</si>
  <si>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</si>
  <si>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</si>
  <si>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</si>
  <si>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</si>
  <si>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</si>
  <si>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</si>
  <si>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</si>
  <si>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</si>
  <si>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</si>
  <si>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</si>
  <si>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</si>
  <si>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</si>
  <si>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</si>
  <si>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</si>
  <si>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</si>
  <si>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</si>
  <si>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</si>
  <si>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</si>
  <si>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</si>
  <si>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</si>
  <si>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</si>
  <si>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</si>
  <si>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</si>
  <si>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</si>
  <si>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</si>
  <si>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</si>
  <si>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</si>
  <si>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</si>
  <si>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</si>
  <si>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</si>
  <si>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</si>
  <si>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</si>
  <si>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</si>
  <si>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</si>
  <si>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</si>
  <si>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</si>
  <si>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</si>
  <si>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</si>
  <si>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</si>
  <si>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</si>
  <si>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</si>
  <si>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</si>
  <si>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</si>
  <si>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</si>
  <si>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</si>
  <si>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</si>
  <si>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</si>
  <si>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</si>
  <si>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</si>
  <si>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</si>
  <si>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</si>
  <si>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</si>
  <si>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</si>
  <si>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</si>
  <si>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</si>
  <si>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</si>
  <si>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</si>
  <si>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</si>
  <si>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</si>
  <si>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</si>
  <si>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</si>
  <si>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</si>
  <si>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</si>
  <si>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</si>
  <si>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</si>
  <si>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</si>
  <si>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</si>
  <si>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</si>
  <si>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</si>
  <si>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</si>
  <si>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</si>
  <si>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</si>
  <si>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</si>
  <si>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</si>
  <si>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</si>
  <si>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</si>
  <si>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</si>
  <si>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</si>
  <si>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</si>
  <si>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</si>
  <si>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</si>
  <si>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</si>
  <si>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</si>
  <si>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</si>
  <si>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</si>
  <si>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</si>
  <si>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</si>
  <si>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</si>
  <si>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</si>
  <si>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</si>
  <si>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</si>
  <si>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</si>
  <si>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</si>
  <si>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</si>
  <si>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</si>
  <si>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</si>
  <si>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</si>
  <si>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</si>
  <si>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</si>
  <si>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</si>
  <si>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</si>
  <si>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</si>
  <si>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</si>
  <si>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</si>
  <si>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</si>
  <si>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</si>
  <si>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</si>
  <si>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</si>
  <si>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</si>
  <si>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</si>
  <si>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</si>
  <si>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</si>
  <si>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</si>
  <si>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</si>
  <si>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</si>
  <si>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</si>
  <si>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</si>
  <si>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</si>
  <si>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</si>
  <si>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</si>
  <si>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</si>
  <si>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</si>
  <si>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</si>
  <si>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</si>
  <si>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</si>
  <si>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</si>
  <si>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</si>
  <si>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</si>
  <si>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</si>
  <si>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</si>
  <si>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</si>
  <si>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</si>
  <si>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</si>
  <si>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</si>
  <si>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</si>
  <si>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</si>
  <si>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</si>
  <si>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</si>
  <si>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</si>
  <si>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</si>
  <si>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</si>
  <si>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</si>
  <si>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</si>
  <si>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</si>
  <si>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</si>
  <si>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</si>
  <si>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</si>
  <si>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</si>
  <si>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</si>
  <si>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</si>
  <si>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</si>
  <si>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</si>
  <si>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</si>
  <si>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</si>
  <si>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</si>
  <si>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</si>
  <si>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</si>
  <si>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</si>
  <si>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</si>
  <si>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</si>
  <si>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</si>
  <si>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</si>
  <si>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</si>
  <si>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</si>
  <si>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</si>
  <si>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</si>
  <si>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</si>
  <si>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</si>
  <si>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</si>
  <si>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</si>
  <si>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</si>
  <si>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</si>
  <si>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</si>
  <si>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</si>
  <si>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</si>
  <si>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</si>
  <si>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</si>
  <si>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</si>
  <si>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</si>
  <si>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</si>
  <si>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</si>
  <si>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</si>
  <si>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</si>
  <si>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</si>
  <si>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</si>
  <si>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</si>
  <si>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</si>
  <si>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</si>
  <si>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</si>
  <si>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</si>
  <si>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</si>
  <si>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</si>
  <si>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</si>
  <si>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</si>
  <si>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</si>
  <si>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</si>
  <si>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</si>
  <si>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</si>
  <si>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</si>
  <si>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</si>
  <si>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</si>
  <si>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</si>
  <si>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</si>
  <si>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</si>
  <si>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</si>
  <si>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</si>
  <si>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</si>
  <si>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</si>
  <si>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</si>
  <si>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</si>
  <si>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</si>
  <si>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</si>
  <si>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</si>
  <si>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</si>
  <si>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</si>
  <si>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</si>
  <si>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</si>
  <si>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</si>
  <si>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</si>
  <si>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</si>
  <si>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</si>
  <si>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</si>
  <si>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</si>
  <si>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</si>
  <si>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</si>
  <si>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</si>
  <si>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</si>
  <si>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</si>
  <si>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</si>
  <si>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</si>
  <si>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</si>
  <si>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</si>
  <si>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</si>
  <si>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</si>
  <si>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</si>
  <si>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</si>
  <si>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</si>
  <si>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</si>
  <si>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</si>
  <si>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</si>
  <si>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</si>
  <si>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</si>
  <si>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</si>
  <si>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</si>
  <si>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</si>
  <si>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</si>
  <si>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</si>
  <si>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</si>
  <si>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</si>
  <si>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</si>
  <si>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</si>
  <si>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</si>
  <si>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</si>
  <si>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</si>
  <si>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</si>
  <si>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</si>
  <si>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</si>
  <si>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</si>
  <si>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</si>
  <si>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</si>
  <si>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</si>
  <si>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</si>
  <si>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</si>
  <si>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</si>
  <si>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</si>
  <si>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</si>
  <si>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</si>
  <si>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</si>
  <si>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</si>
  <si>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</si>
  <si>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</si>
  <si>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</si>
  <si>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</si>
  <si>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</si>
  <si>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</si>
  <si>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</si>
  <si>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</si>
  <si>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</si>
  <si>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</si>
  <si>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</si>
  <si>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</si>
  <si>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</si>
  <si>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</si>
  <si>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</si>
  <si>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</si>
  <si>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</si>
  <si>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</si>
  <si>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</si>
  <si>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</si>
  <si>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</si>
  <si>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</si>
  <si>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</si>
  <si>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</si>
  <si>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</si>
  <si>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</si>
  <si>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</si>
  <si>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</si>
  <si>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</si>
  <si>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</si>
  <si>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</si>
  <si>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</si>
  <si>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</si>
  <si>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</si>
  <si>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</si>
  <si>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</si>
  <si>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</si>
  <si>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</si>
  <si>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</si>
  <si>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</si>
  <si>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</si>
  <si>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</si>
  <si>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</si>
  <si>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</si>
  <si>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</si>
  <si>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</si>
  <si>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</si>
  <si>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</si>
  <si>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</si>
  <si>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</si>
  <si>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</si>
  <si>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</si>
  <si>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</si>
  <si>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</si>
  <si>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</si>
  <si>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</si>
  <si>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</si>
  <si>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</si>
  <si>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</si>
  <si>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</si>
  <si>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</si>
  <si>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</si>
  <si>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</si>
  <si>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</si>
  <si>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</si>
  <si>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</si>
  <si>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</si>
  <si>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</si>
  <si>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</si>
  <si>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</si>
  <si>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</si>
  <si>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</si>
  <si>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</si>
  <si>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</si>
  <si>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</si>
  <si>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</si>
  <si>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</si>
  <si>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</si>
  <si>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</si>
  <si>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</si>
  <si>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</si>
  <si>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</si>
  <si>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</si>
  <si>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</si>
  <si>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</si>
  <si>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</si>
  <si>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</si>
  <si>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</si>
  <si>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</si>
  <si>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</si>
  <si>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</si>
  <si>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</si>
  <si>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</si>
  <si>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</si>
  <si>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</si>
  <si>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</si>
  <si>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</si>
  <si>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</si>
  <si>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</si>
  <si>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</si>
  <si>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</si>
  <si>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</si>
  <si>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</si>
  <si>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</si>
  <si>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</si>
  <si>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</si>
  <si>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</si>
  <si>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</si>
  <si>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</si>
  <si>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</si>
  <si>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</si>
  <si>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</si>
  <si>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</si>
  <si>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</si>
  <si>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</si>
  <si>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</si>
  <si>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</si>
  <si>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</si>
  <si>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</si>
  <si>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</si>
  <si>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</si>
  <si>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</si>
  <si>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</si>
  <si>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</si>
  <si>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</si>
  <si>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</si>
  <si>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</si>
  <si>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</si>
  <si>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</si>
  <si>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</si>
  <si>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</si>
  <si>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</si>
  <si>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</si>
  <si>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</si>
  <si>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</si>
  <si>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</si>
  <si>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</si>
  <si>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</si>
  <si>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</si>
  <si>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</si>
  <si>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</si>
  <si>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</si>
  <si>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</si>
  <si>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</si>
  <si>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</si>
  <si>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</si>
  <si>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</si>
  <si>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</si>
  <si>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</si>
  <si>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</si>
  <si>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</si>
  <si>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</si>
  <si>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</si>
  <si>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</si>
  <si>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</si>
  <si>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</si>
  <si>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</si>
  <si>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</si>
  <si>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</si>
  <si>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</si>
  <si>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</si>
  <si>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</si>
  <si>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</si>
  <si>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</si>
  <si>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</si>
  <si>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</si>
  <si>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</si>
  <si>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</si>
  <si>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</si>
  <si>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</si>
  <si>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</si>
  <si>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</si>
  <si>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</si>
  <si>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</si>
  <si>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</si>
  <si>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</si>
  <si>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</si>
  <si>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</si>
  <si>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</si>
  <si>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</si>
  <si>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</si>
  <si>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</si>
  <si>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</si>
  <si>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</si>
  <si>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</si>
  <si>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</si>
  <si>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</si>
  <si>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</si>
  <si>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</si>
  <si>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</si>
  <si>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</si>
  <si>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</si>
  <si>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</si>
  <si>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</si>
  <si>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</si>
  <si>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</si>
  <si>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</si>
  <si>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</si>
  <si>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</si>
  <si>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</si>
  <si>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</si>
  <si>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</si>
  <si>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</si>
  <si>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</si>
  <si>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</si>
  <si>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</si>
  <si>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</si>
  <si>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</si>
  <si>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</si>
  <si>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</si>
  <si>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</si>
  <si>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</si>
  <si>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</si>
  <si>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</si>
  <si>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</si>
  <si>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</si>
  <si>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</si>
  <si>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</si>
  <si>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</si>
  <si>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</si>
  <si>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</si>
  <si>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</si>
  <si>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</si>
  <si>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</si>
  <si>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</si>
  <si>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</si>
  <si>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</si>
  <si>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</si>
  <si>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</si>
  <si>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</si>
  <si>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</si>
  <si>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</si>
  <si>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</si>
  <si>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</si>
  <si>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</si>
  <si>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</si>
  <si>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</si>
  <si>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</si>
  <si>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</si>
  <si>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</si>
  <si>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</si>
  <si>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</si>
  <si>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</si>
  <si>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</si>
  <si>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</si>
  <si>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</si>
  <si>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</si>
  <si>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</si>
  <si>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</si>
  <si>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</si>
  <si>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</si>
  <si>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</si>
  <si>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</si>
  <si>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</si>
  <si>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</si>
  <si>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</si>
  <si>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</si>
  <si>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</si>
  <si>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</si>
  <si>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</si>
  <si>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</si>
  <si>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</si>
  <si>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</si>
  <si>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</si>
  <si>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</si>
  <si>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</si>
  <si>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</si>
  <si>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</si>
  <si>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</si>
  <si>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</si>
  <si>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</si>
  <si>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</si>
  <si>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</si>
  <si>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</si>
  <si>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</si>
  <si>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</si>
  <si>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</si>
  <si>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</si>
  <si>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</si>
  <si>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</si>
  <si>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</si>
  <si>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</si>
  <si>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</si>
  <si>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</si>
  <si>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</si>
  <si>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</si>
  <si>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</si>
  <si>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</si>
  <si>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</si>
  <si>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</si>
  <si>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</si>
  <si>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</si>
  <si>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</si>
  <si>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</si>
  <si>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</si>
  <si>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</si>
  <si>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</si>
  <si>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</si>
  <si>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</si>
  <si>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</si>
  <si>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</si>
  <si>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</si>
  <si>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</si>
  <si>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</si>
  <si>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</si>
  <si>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</si>
  <si>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</si>
  <si>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</si>
  <si>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</si>
  <si>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</si>
  <si>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</si>
  <si>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</si>
  <si>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</si>
  <si>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</si>
  <si>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</si>
  <si>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</si>
  <si>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</si>
  <si>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</si>
  <si>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</si>
  <si>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</si>
  <si>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</si>
  <si>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</si>
  <si>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</si>
  <si>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</si>
  <si>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</si>
  <si>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</si>
  <si>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</si>
  <si>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</si>
  <si>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</si>
  <si>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</si>
  <si>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</si>
  <si>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</si>
  <si>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</si>
  <si>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</si>
  <si>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</si>
  <si>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</si>
  <si>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</si>
  <si>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</si>
  <si>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</si>
  <si>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</si>
  <si>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</si>
  <si>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</si>
  <si>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</si>
  <si>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</si>
  <si>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</si>
  <si>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</si>
  <si>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</si>
  <si>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</si>
  <si>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</si>
  <si>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</si>
  <si>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</si>
  <si>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</si>
  <si>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</si>
  <si>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</si>
  <si>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</si>
  <si>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</si>
  <si>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</si>
  <si>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</si>
  <si>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</si>
  <si>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</si>
  <si>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</si>
  <si>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</si>
  <si>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</si>
  <si>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</si>
  <si>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</si>
  <si>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</si>
  <si>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</si>
  <si>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</si>
  <si>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</si>
  <si>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</si>
  <si>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</si>
  <si>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</si>
  <si>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</si>
  <si>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</si>
  <si>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</si>
  <si>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</si>
  <si>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</si>
  <si>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</si>
  <si>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</si>
  <si>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</si>
  <si>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</si>
  <si>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</si>
  <si>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</si>
  <si>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</si>
  <si>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</si>
  <si>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</si>
  <si>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</si>
  <si>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</si>
  <si>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</si>
  <si>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</si>
  <si>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</si>
  <si>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</si>
  <si>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</si>
  <si>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</si>
  <si>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</si>
  <si>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</si>
  <si>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</si>
  <si>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</si>
  <si>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</si>
  <si>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</si>
  <si>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</si>
  <si>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</si>
  <si>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</si>
  <si>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</si>
  <si>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</si>
  <si>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</si>
  <si>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</si>
  <si>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</si>
  <si>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</si>
  <si>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</si>
  <si>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</si>
  <si>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</si>
  <si>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</si>
  <si>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</si>
  <si>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</si>
  <si>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</si>
  <si>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</si>
  <si>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</si>
  <si>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</si>
  <si>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</si>
  <si>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</si>
  <si>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</si>
  <si>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</si>
  <si>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</si>
  <si>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</si>
  <si>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</si>
  <si>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</si>
  <si>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</si>
  <si>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</si>
  <si>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</si>
  <si>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</si>
  <si>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</si>
  <si>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</si>
  <si>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</si>
  <si>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</si>
  <si>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</si>
  <si>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</si>
  <si>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</si>
  <si>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</si>
  <si>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</si>
  <si>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</si>
  <si>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</si>
  <si>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</si>
  <si>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</si>
  <si>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</si>
  <si>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</si>
  <si>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</si>
  <si>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</si>
  <si>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</si>
  <si>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</si>
  <si>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</si>
  <si>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</si>
  <si>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</si>
  <si>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</si>
  <si>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</si>
  <si>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</si>
  <si>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</si>
  <si>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</si>
  <si>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</si>
  <si>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</si>
  <si>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</si>
  <si>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</si>
  <si>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</si>
  <si>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</si>
  <si>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</si>
  <si>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</si>
  <si>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</si>
  <si>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</si>
  <si>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</si>
  <si>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</si>
  <si>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</si>
  <si>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</si>
  <si>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</si>
  <si>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</si>
  <si>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</si>
  <si>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</si>
  <si>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</si>
  <si>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</si>
  <si>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</si>
  <si>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</si>
  <si>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</si>
  <si>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</si>
  <si>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</si>
  <si>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</si>
  <si>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</si>
  <si>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</si>
  <si>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</si>
  <si>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</si>
  <si>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</si>
  <si>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</si>
  <si>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</si>
  <si>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</si>
  <si>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</si>
  <si>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</si>
  <si>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</si>
  <si>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</si>
  <si>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</si>
  <si>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</si>
  <si>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</si>
  <si>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</si>
  <si>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</si>
  <si>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</si>
  <si>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</si>
  <si>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</si>
  <si>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</si>
  <si>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</si>
  <si>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</si>
  <si>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</si>
  <si>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</si>
  <si>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</si>
  <si>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</si>
  <si>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</si>
  <si>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</si>
  <si>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</si>
  <si>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</si>
  <si>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</si>
  <si>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</si>
  <si>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</si>
  <si>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</si>
  <si>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</si>
  <si>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</si>
  <si>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</si>
  <si>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</si>
  <si>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</si>
  <si>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</si>
  <si>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</si>
  <si>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</si>
  <si>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</si>
  <si>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</si>
  <si>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</si>
  <si>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</si>
  <si>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</si>
  <si>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</si>
  <si>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</si>
  <si>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</si>
  <si>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</si>
  <si>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</si>
  <si>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</si>
  <si>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</si>
  <si>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</si>
  <si>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</si>
  <si>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</si>
  <si>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</si>
  <si>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</si>
  <si>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</si>
  <si>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</si>
  <si>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</si>
  <si>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</si>
  <si>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</si>
  <si>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</si>
  <si>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</si>
  <si>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</si>
  <si>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</si>
  <si>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</si>
  <si>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</si>
  <si>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</si>
  <si>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</si>
  <si>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</si>
  <si>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</si>
  <si>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</si>
  <si>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</si>
  <si>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</si>
  <si>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</si>
  <si>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</si>
  <si>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</si>
  <si>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</si>
  <si>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</si>
  <si>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</si>
  <si>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</si>
  <si>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</si>
  <si>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</si>
  <si>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</si>
  <si>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</si>
  <si>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</si>
  <si>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</si>
  <si>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</si>
  <si>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</si>
  <si>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</si>
  <si>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</si>
  <si>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</si>
  <si>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</si>
  <si>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</si>
  <si>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</si>
  <si>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</si>
  <si>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</si>
  <si>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</si>
  <si>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</si>
  <si>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</si>
  <si>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</si>
  <si>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</si>
  <si>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</si>
  <si>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</si>
  <si>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</si>
  <si>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</si>
  <si>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</si>
  <si>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</si>
  <si>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</si>
  <si>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</si>
  <si>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</si>
  <si>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</si>
  <si>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</si>
  <si>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</si>
  <si>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</si>
  <si>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</si>
  <si>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</si>
  <si>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</si>
  <si>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</si>
  <si>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</si>
  <si>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</si>
  <si>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</si>
  <si>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</si>
  <si>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</si>
  <si>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</si>
  <si>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</si>
  <si>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</si>
  <si>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</si>
  <si>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</si>
  <si>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</si>
  <si>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</si>
  <si>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</si>
  <si>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</si>
  <si>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</si>
  <si>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</si>
  <si>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</si>
  <si>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</si>
  <si>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</si>
  <si>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</si>
  <si>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</si>
  <si>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</si>
  <si>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</si>
  <si>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</si>
  <si>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</si>
  <si>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</si>
  <si>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</si>
  <si>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</si>
  <si>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</si>
  <si>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</si>
  <si>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</si>
  <si>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</si>
  <si>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</si>
  <si>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</si>
  <si>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</si>
  <si>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</si>
  <si>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</si>
  <si>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</si>
  <si>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</si>
  <si>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</si>
  <si>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</si>
  <si>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</si>
  <si>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</si>
  <si>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</si>
  <si>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</si>
  <si>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</si>
  <si>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</si>
  <si>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</si>
  <si>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</si>
  <si>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</si>
  <si>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</si>
  <si>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</si>
  <si>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</si>
  <si>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</si>
  <si>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</si>
  <si>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</si>
  <si>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</si>
  <si>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</si>
  <si>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</si>
  <si>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</si>
  <si>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</si>
  <si>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</si>
  <si>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</si>
  <si>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</si>
  <si>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</si>
  <si>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</si>
  <si>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</si>
  <si>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</si>
  <si>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</si>
  <si>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</si>
  <si>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</si>
  <si>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</si>
  <si>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</si>
  <si>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</si>
  <si>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</si>
  <si>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</si>
  <si>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</si>
  <si>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</si>
  <si>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</si>
  <si>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</si>
  <si>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</si>
  <si>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</si>
  <si>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</si>
  <si>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</si>
  <si>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</si>
  <si>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</si>
  <si>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</si>
  <si>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</si>
  <si>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</si>
  <si>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</si>
  <si>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</si>
  <si>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</si>
  <si>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</si>
  <si>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</si>
  <si>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</si>
  <si>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</si>
  <si>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</si>
  <si>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</si>
  <si>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</si>
  <si>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</si>
  <si>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</si>
  <si>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</si>
  <si>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</si>
  <si>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</si>
  <si>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</si>
  <si>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</si>
  <si>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</si>
  <si>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</si>
  <si>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</si>
  <si>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</si>
  <si>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</si>
  <si>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</si>
  <si>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</si>
  <si>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</si>
  <si>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</si>
  <si>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</si>
  <si>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</si>
  <si>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</si>
  <si>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</si>
  <si>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</si>
  <si>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</si>
  <si>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</si>
  <si>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</si>
  <si>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</si>
  <si>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</si>
  <si>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</si>
  <si>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</si>
  <si>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</si>
  <si>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</si>
  <si>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</si>
  <si>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</si>
  <si>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</si>
  <si>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</si>
  <si>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</si>
  <si>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</si>
  <si>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</si>
  <si>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</si>
  <si>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</si>
  <si>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</si>
  <si>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</si>
  <si>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</si>
  <si>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</si>
  <si>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</si>
  <si>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</si>
  <si>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</si>
  <si>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</si>
  <si>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</si>
  <si>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</si>
  <si>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</si>
  <si>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</si>
  <si>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</si>
  <si>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</si>
  <si>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</si>
  <si>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</si>
  <si>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</si>
  <si>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</si>
  <si>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</si>
  <si>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</si>
  <si>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</si>
  <si>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</si>
  <si>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</si>
  <si>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</si>
  <si>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</si>
  <si>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</si>
  <si>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</si>
  <si>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</si>
  <si>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</si>
  <si>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</si>
  <si>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</si>
  <si>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</si>
  <si>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</si>
  <si>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</si>
  <si>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</si>
  <si>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</si>
  <si>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</si>
  <si>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</si>
  <si>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</si>
  <si>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</si>
  <si>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</si>
  <si>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</si>
  <si>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</si>
  <si>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</si>
  <si>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</si>
  <si>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</si>
  <si>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</si>
  <si>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</si>
  <si>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</si>
  <si>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</si>
  <si>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</si>
  <si>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</si>
  <si>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</si>
  <si>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</si>
  <si>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</si>
  <si>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</si>
  <si>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</si>
  <si>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</si>
  <si>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</si>
  <si>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</si>
  <si>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</si>
  <si>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</si>
  <si>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</si>
  <si>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</si>
  <si>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</si>
  <si>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</si>
  <si>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</si>
  <si>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</si>
  <si>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</si>
  <si>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</si>
  <si>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</si>
  <si>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</si>
  <si>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</si>
  <si>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</si>
  <si>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</si>
  <si>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</si>
  <si>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</si>
  <si>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</si>
  <si>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</si>
  <si>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</si>
  <si>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</si>
  <si>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</si>
  <si>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</si>
  <si>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</si>
  <si>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</si>
  <si>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</si>
  <si>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</si>
  <si>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</si>
  <si>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</si>
  <si>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</si>
  <si>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</si>
  <si>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</si>
  <si>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</si>
  <si>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</si>
  <si>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</si>
  <si>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</si>
  <si>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</si>
  <si>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</si>
  <si>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</si>
  <si>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</si>
  <si>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</si>
  <si>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</si>
  <si>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</si>
  <si>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</si>
  <si>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</si>
  <si>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</si>
  <si>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</si>
  <si>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</si>
  <si>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</si>
  <si>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</si>
  <si>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</si>
  <si>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</si>
  <si>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</si>
  <si>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</si>
  <si>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</si>
  <si>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</si>
  <si>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</si>
  <si>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</si>
  <si>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</si>
  <si>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</si>
  <si>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</si>
  <si>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</si>
  <si>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</si>
  <si>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</si>
  <si>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</si>
  <si>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</si>
  <si>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</si>
  <si>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</si>
  <si>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</si>
  <si>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</si>
  <si>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</si>
  <si>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</si>
  <si>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</si>
  <si>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</si>
  <si>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</si>
  <si>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</si>
  <si>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</si>
  <si>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</si>
  <si>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</si>
  <si>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</si>
  <si>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</si>
  <si>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</si>
  <si>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</si>
  <si>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</si>
  <si>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</si>
  <si>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</si>
  <si>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</si>
  <si>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</si>
  <si>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</si>
  <si>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</si>
  <si>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</si>
  <si>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</si>
  <si>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</si>
  <si>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</si>
  <si>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</si>
  <si>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</si>
  <si>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</si>
  <si>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</si>
  <si>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</si>
  <si>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</si>
  <si>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</si>
  <si>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</si>
  <si>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</si>
  <si>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</si>
  <si>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</si>
  <si>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</si>
  <si>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</si>
  <si>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</si>
  <si>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</si>
  <si>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</si>
  <si>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</si>
  <si>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</si>
  <si>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</si>
  <si>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</si>
  <si>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</si>
  <si>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</si>
  <si>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</si>
  <si>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</si>
  <si>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</si>
  <si>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</si>
  <si>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</si>
  <si>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</si>
  <si>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</si>
  <si>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</si>
  <si>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</si>
  <si>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</si>
  <si>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</si>
  <si>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</si>
  <si>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</si>
  <si>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</si>
  <si>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</si>
  <si>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</si>
  <si>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</si>
  <si>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</si>
  <si>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</si>
  <si>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</si>
  <si>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</si>
  <si>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</si>
  <si>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</si>
  <si>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</si>
  <si>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</si>
  <si>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</si>
  <si>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</si>
  <si>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</si>
  <si>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</si>
  <si>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</si>
  <si>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</si>
  <si>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</si>
  <si>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</si>
  <si>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</si>
  <si>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</si>
  <si>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</si>
  <si>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</si>
  <si>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</si>
  <si>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</si>
  <si>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</si>
  <si>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</si>
  <si>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</si>
  <si>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</si>
  <si>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</si>
  <si>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</si>
  <si>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</si>
  <si>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</si>
  <si>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</si>
  <si>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</si>
  <si>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</si>
  <si>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</si>
  <si>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</si>
  <si>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</si>
  <si>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</si>
  <si>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</si>
  <si>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</si>
  <si>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</si>
  <si>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</si>
  <si>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</si>
  <si>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</si>
  <si>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</si>
  <si>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</si>
  <si>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</si>
  <si>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</si>
  <si>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</si>
  <si>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</si>
  <si>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</si>
  <si>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</si>
  <si>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</si>
  <si>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</si>
  <si>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</si>
  <si>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</si>
  <si>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</si>
  <si>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</si>
  <si>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</si>
  <si>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</si>
  <si>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</si>
  <si>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</si>
  <si>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</si>
  <si>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</si>
  <si>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</si>
  <si>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</si>
  <si>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</si>
  <si>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</si>
  <si>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</si>
  <si>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</si>
  <si>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</si>
  <si>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</si>
  <si>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</si>
  <si>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</si>
  <si>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</si>
  <si>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</si>
  <si>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</si>
  <si>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</si>
  <si>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</si>
  <si>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</si>
  <si>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</si>
  <si>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</si>
  <si>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</si>
  <si>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</si>
  <si>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</si>
  <si>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</si>
  <si>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</si>
  <si>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</si>
  <si>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</si>
  <si>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</si>
  <si>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</si>
  <si>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</si>
  <si>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</si>
  <si>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</si>
  <si>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</si>
  <si>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</si>
  <si>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</si>
  <si>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</si>
  <si>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</si>
  <si>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</si>
  <si>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</si>
  <si>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</si>
  <si>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</si>
  <si>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</si>
  <si>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</si>
  <si>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</si>
  <si>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</si>
  <si>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</si>
  <si>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</si>
  <si>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</si>
  <si>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</si>
  <si>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</si>
  <si>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</si>
  <si>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</si>
  <si>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</si>
  <si>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</si>
  <si>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</si>
  <si>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</si>
  <si>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</si>
  <si>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</si>
  <si>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</si>
  <si>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</si>
  <si>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</si>
  <si>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</si>
  <si>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</si>
  <si>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</si>
  <si>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</si>
  <si>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</si>
  <si>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</si>
  <si>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</si>
  <si>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</si>
  <si>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</si>
  <si>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</si>
  <si>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</si>
  <si>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</si>
  <si>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</si>
  <si>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</si>
  <si>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</si>
  <si>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</si>
  <si>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</si>
  <si>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</si>
  <si>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</si>
  <si>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</si>
  <si>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</si>
  <si>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</si>
  <si>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</si>
  <si>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</si>
  <si>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</si>
  <si>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</si>
  <si>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</si>
  <si>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</si>
  <si>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</si>
  <si>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</si>
  <si>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</si>
  <si>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</si>
  <si>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</si>
  <si>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</si>
  <si>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</si>
  <si>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</si>
  <si>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</si>
  <si>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</si>
  <si>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</si>
  <si>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</si>
  <si>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</si>
  <si>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</si>
  <si>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</si>
  <si>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</si>
  <si>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</si>
  <si>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</si>
  <si>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</si>
  <si>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</si>
  <si>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</si>
  <si>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</si>
  <si>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</si>
  <si>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</si>
  <si>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</si>
  <si>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</si>
  <si>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</si>
  <si>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</si>
  <si>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</si>
  <si>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</si>
  <si>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</si>
  <si>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</si>
  <si>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</si>
  <si>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</si>
  <si>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</si>
  <si>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</si>
  <si>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</si>
  <si>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</si>
  <si>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</si>
  <si>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</si>
  <si>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</si>
  <si>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</si>
  <si>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</si>
  <si>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</si>
  <si>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</si>
  <si>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</si>
  <si>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</si>
  <si>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</si>
  <si>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</si>
  <si>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</si>
  <si>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</si>
  <si>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</si>
  <si>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</si>
  <si>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</si>
  <si>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</si>
  <si>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</si>
  <si>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</si>
  <si>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</si>
  <si>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</si>
  <si>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</si>
  <si>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</si>
  <si>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</si>
  <si>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</si>
  <si>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</si>
  <si>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</si>
  <si>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</si>
  <si>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</si>
  <si>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</si>
  <si>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</si>
  <si>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</si>
  <si>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</si>
  <si>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</si>
  <si>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</si>
  <si>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</si>
  <si>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</si>
  <si>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</si>
  <si>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</si>
  <si>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</si>
  <si>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</si>
  <si>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</si>
  <si>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</si>
  <si>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</si>
  <si>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</si>
  <si>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</si>
  <si>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</si>
  <si>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</si>
  <si>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</si>
  <si>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</si>
  <si>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</si>
  <si>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</si>
  <si>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</si>
  <si>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</si>
  <si>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</si>
  <si>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</si>
  <si>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</si>
  <si>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</si>
  <si>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</si>
  <si>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</si>
  <si>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</si>
  <si>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</si>
  <si>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</si>
  <si>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</si>
  <si>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</si>
  <si>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</si>
  <si>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</si>
  <si>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</si>
  <si>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</si>
  <si>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</si>
  <si>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</si>
  <si>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</si>
  <si>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</si>
  <si>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</si>
  <si>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</si>
  <si>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</si>
  <si>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</si>
  <si>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</si>
  <si>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</si>
  <si>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</si>
  <si>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</si>
  <si>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</si>
  <si>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</si>
  <si>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</si>
  <si>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</si>
  <si>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</si>
  <si>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</si>
  <si>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</si>
  <si>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</si>
  <si>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</si>
  <si>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</si>
  <si>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</si>
  <si>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</si>
  <si>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</si>
  <si>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</si>
  <si>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</si>
  <si>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</si>
  <si>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</si>
  <si>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</si>
  <si>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</si>
  <si>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</si>
  <si>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</si>
  <si>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</si>
  <si>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</si>
  <si>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</si>
  <si>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</si>
  <si>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</si>
  <si>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</si>
  <si>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</si>
  <si>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</si>
  <si>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</si>
  <si>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</si>
  <si>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</si>
  <si>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</si>
  <si>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</si>
  <si>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</si>
  <si>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</si>
  <si>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</si>
  <si>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</si>
  <si>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</si>
  <si>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</si>
  <si>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</si>
  <si>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</si>
  <si>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</si>
  <si>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</si>
  <si>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</si>
  <si>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</si>
  <si>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</si>
  <si>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</si>
  <si>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</si>
  <si>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</si>
  <si>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</si>
  <si>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</si>
  <si>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</si>
  <si>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</si>
  <si>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</si>
  <si>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</si>
  <si>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</si>
  <si>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</si>
  <si>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</si>
  <si>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</si>
  <si>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</si>
  <si>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</si>
  <si>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</si>
  <si>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</si>
  <si>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</si>
  <si>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</si>
  <si>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</si>
  <si>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</si>
  <si>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</si>
  <si>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</si>
  <si>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</si>
  <si>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</si>
  <si>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</si>
  <si>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</si>
  <si>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</si>
  <si>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</si>
  <si>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</si>
  <si>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</si>
  <si>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</si>
  <si>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</si>
  <si>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</si>
  <si>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</si>
  <si>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</si>
  <si>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</si>
  <si>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</si>
  <si>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</si>
  <si>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</si>
  <si>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</si>
  <si>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</si>
  <si>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</si>
  <si>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</si>
  <si>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</si>
  <si>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</si>
  <si>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</si>
  <si>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</si>
  <si>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</si>
  <si>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</si>
  <si>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</si>
  <si>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</si>
  <si>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</si>
  <si>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</si>
  <si>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</si>
  <si>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</si>
  <si>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</si>
  <si>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</si>
  <si>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</si>
  <si>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</si>
  <si>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</si>
  <si>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</si>
  <si>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</si>
  <si>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</si>
  <si>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</si>
  <si>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</si>
  <si>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</si>
  <si>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</si>
  <si>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</si>
  <si>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</si>
  <si>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</si>
  <si>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</si>
  <si>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</si>
  <si>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</si>
  <si>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</si>
  <si>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</si>
  <si>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</si>
  <si>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</si>
  <si>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</si>
  <si>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</si>
  <si>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</si>
  <si>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</si>
  <si>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</si>
  <si>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</si>
  <si>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</si>
  <si>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</si>
  <si>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</si>
  <si>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</si>
  <si>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</si>
  <si>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</si>
  <si>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</si>
  <si>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</si>
  <si>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</si>
  <si>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</si>
  <si>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</si>
  <si>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</si>
  <si>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</si>
  <si>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</si>
  <si>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</si>
  <si>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</si>
  <si>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</si>
  <si>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</si>
  <si>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</si>
  <si>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</si>
  <si>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</si>
  <si>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</si>
  <si>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</si>
  <si>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</si>
  <si>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</si>
  <si>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</si>
  <si>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</si>
  <si>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</si>
  <si>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</si>
  <si>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</si>
  <si>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</si>
  <si>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</si>
  <si>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</si>
  <si>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</si>
  <si>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</si>
  <si>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</si>
  <si>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</si>
  <si>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</si>
  <si>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</si>
  <si>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</si>
  <si>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</si>
  <si>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</si>
  <si>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</si>
  <si>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</si>
  <si>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</si>
  <si>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</si>
  <si>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</si>
  <si>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</si>
  <si>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</si>
  <si>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</si>
  <si>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</si>
  <si>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</si>
  <si>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</si>
  <si>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</si>
  <si>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</si>
  <si>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</si>
  <si>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</si>
  <si>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</si>
  <si>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</si>
  <si>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</si>
  <si>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</si>
  <si>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</si>
  <si>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</si>
  <si>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</si>
  <si>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</si>
  <si>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</si>
  <si>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</si>
  <si>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</si>
  <si>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</si>
  <si>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</si>
  <si>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</si>
  <si>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</si>
  <si>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</si>
  <si>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</si>
  <si>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</si>
  <si>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</si>
  <si>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</si>
  <si>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</si>
  <si>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</si>
  <si>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</si>
  <si>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</si>
  <si>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</si>
  <si>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</si>
  <si>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</si>
  <si>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</si>
  <si>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</si>
  <si>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</si>
  <si>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</si>
  <si>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</si>
  <si>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</si>
  <si>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</si>
  <si>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</si>
  <si>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</si>
  <si>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</si>
  <si>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</si>
  <si>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</si>
  <si>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</si>
  <si>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</si>
  <si>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</si>
  <si>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</si>
  <si>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</si>
  <si>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</si>
  <si>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</si>
  <si>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</si>
  <si>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</si>
  <si>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</si>
  <si>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</si>
  <si>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</si>
  <si>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</si>
  <si>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</si>
  <si>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</si>
  <si>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</si>
  <si>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</si>
  <si>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</si>
  <si>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</si>
  <si>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</si>
  <si>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</si>
  <si>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</si>
  <si>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</si>
  <si>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</si>
  <si>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</si>
  <si>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</si>
  <si>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</si>
  <si>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</si>
  <si>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</si>
  <si>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</si>
  <si>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</si>
  <si>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</si>
  <si>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</si>
  <si>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</si>
  <si>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</si>
  <si>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</si>
  <si>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</si>
  <si>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</si>
  <si>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</si>
  <si>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</si>
  <si>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</si>
  <si>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</si>
  <si>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</si>
  <si>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</si>
  <si>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</si>
  <si>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</si>
  <si>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</si>
  <si>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</si>
  <si>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</si>
  <si>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</si>
  <si>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</si>
  <si>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</si>
  <si>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</si>
  <si>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</si>
  <si>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</si>
  <si>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</si>
  <si>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</si>
  <si>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</si>
  <si>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</si>
  <si>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</si>
  <si>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</si>
  <si>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</si>
  <si>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</si>
  <si>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</si>
  <si>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</si>
  <si>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</si>
  <si>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</si>
  <si>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</si>
  <si>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</si>
  <si>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</si>
  <si>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</si>
  <si>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</si>
  <si>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</si>
  <si>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</si>
  <si>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</si>
  <si>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</si>
  <si>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</si>
  <si>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</si>
  <si>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</si>
  <si>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</si>
  <si>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</si>
  <si>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</si>
  <si>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</si>
  <si>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</si>
  <si>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</si>
  <si>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</si>
  <si>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</si>
  <si>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</si>
  <si>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</si>
  <si>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</si>
  <si>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</si>
  <si>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</si>
  <si>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</si>
  <si>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</si>
  <si>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</si>
  <si>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</si>
  <si>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</si>
  <si>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</si>
  <si>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</si>
  <si>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</si>
  <si>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</si>
  <si>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</si>
  <si>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</si>
  <si>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</si>
  <si>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</si>
  <si>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</si>
  <si>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</si>
  <si>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</si>
  <si>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</si>
  <si>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</si>
  <si>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</si>
  <si>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</si>
  <si>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</si>
  <si>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</si>
  <si>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</si>
  <si>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</si>
  <si>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</si>
  <si>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</si>
  <si>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</si>
  <si>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</si>
  <si>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</si>
  <si>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</si>
  <si>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</si>
  <si>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</si>
  <si>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</si>
  <si>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</si>
  <si>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</si>
  <si>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</si>
  <si>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</si>
  <si>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</si>
  <si>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</si>
  <si>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</si>
  <si>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</si>
  <si>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</si>
  <si>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</si>
  <si>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</si>
  <si>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</si>
  <si>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</si>
  <si>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</si>
  <si>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</si>
  <si>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</si>
  <si>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</si>
  <si>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</si>
  <si>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</si>
  <si>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</si>
  <si>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</si>
  <si>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</si>
  <si>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</si>
  <si>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</si>
  <si>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</si>
  <si>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</si>
  <si>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</si>
  <si>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</si>
  <si>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</si>
  <si>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</si>
  <si>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</si>
  <si>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</si>
  <si>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</si>
  <si>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</si>
  <si>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</si>
  <si>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</si>
  <si>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</si>
  <si>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</si>
  <si>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</si>
  <si>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</si>
  <si>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</si>
  <si>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</si>
  <si>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</si>
  <si>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</si>
  <si>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</si>
  <si>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</si>
  <si>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</si>
  <si>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</si>
  <si>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</si>
  <si>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</si>
  <si>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</si>
  <si>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</si>
  <si>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</si>
  <si>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</si>
  <si>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</si>
  <si>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</si>
  <si>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</si>
  <si>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</si>
  <si>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</si>
  <si>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</si>
  <si>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</si>
  <si>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</si>
  <si>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</si>
  <si>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</si>
  <si>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</si>
  <si>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</si>
  <si>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</si>
  <si>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</si>
  <si>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</si>
  <si>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</si>
  <si>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</si>
  <si>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</si>
  <si>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</si>
  <si>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</si>
  <si>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</si>
  <si>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</si>
  <si>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</si>
  <si>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</si>
  <si>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</si>
  <si>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</si>
  <si>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</si>
  <si>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</si>
  <si>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</si>
  <si>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</si>
  <si>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</si>
  <si>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</si>
  <si>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</si>
  <si>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</si>
  <si>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</si>
  <si>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</si>
  <si>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</si>
  <si>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</si>
  <si>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</si>
  <si>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</si>
  <si>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</si>
  <si>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</si>
  <si>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</si>
  <si>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</si>
  <si>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</si>
  <si>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</si>
  <si>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</si>
  <si>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</si>
  <si>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</si>
  <si>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</si>
  <si>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</si>
  <si>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</si>
  <si>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</si>
  <si>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</si>
  <si>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</si>
  <si>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</si>
  <si>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</si>
  <si>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</si>
  <si>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</si>
  <si>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</si>
  <si>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</si>
  <si>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</si>
  <si>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</si>
  <si>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</si>
  <si>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</si>
  <si>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</si>
  <si>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</si>
  <si>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</si>
  <si>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</si>
  <si>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</si>
  <si>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</si>
  <si>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</si>
  <si>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</si>
  <si>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</si>
  <si>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</si>
  <si>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</si>
  <si>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</si>
  <si>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</si>
  <si>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</si>
  <si>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</si>
  <si>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</si>
  <si>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</si>
  <si>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</si>
  <si>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</si>
  <si>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</si>
  <si>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</si>
  <si>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</si>
  <si>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</si>
  <si>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</si>
  <si>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</si>
  <si>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</si>
  <si>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</si>
  <si>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</si>
  <si>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</si>
  <si>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</si>
  <si>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</si>
  <si>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</si>
  <si>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</si>
  <si>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</si>
  <si>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</si>
  <si>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</si>
  <si>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</si>
  <si>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</si>
  <si>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</si>
  <si>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</si>
  <si>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</si>
  <si>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</si>
  <si>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</si>
  <si>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</si>
  <si>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</si>
  <si>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</si>
  <si>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</si>
  <si>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</si>
  <si>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</si>
  <si>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</si>
  <si>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</si>
  <si>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</si>
  <si>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</si>
  <si>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</si>
  <si>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</si>
  <si>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</si>
  <si>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</si>
  <si>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</si>
  <si>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</si>
  <si>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</si>
  <si>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</si>
  <si>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</si>
  <si>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</si>
  <si>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</si>
  <si>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</si>
  <si>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</si>
  <si>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</si>
  <si>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</si>
  <si>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</si>
  <si>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</si>
  <si>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</si>
  <si>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</si>
  <si>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</si>
  <si>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</si>
  <si>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</si>
  <si>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</si>
  <si>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</si>
  <si>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</si>
  <si>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</si>
  <si>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</si>
  <si>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</si>
  <si>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</si>
  <si>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</si>
  <si>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</si>
  <si>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</si>
  <si>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</si>
  <si>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</si>
  <si>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</si>
  <si>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</si>
  <si>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</si>
  <si>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</si>
  <si>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</si>
  <si>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</si>
  <si>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</si>
  <si>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</si>
  <si>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</si>
  <si>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</si>
  <si>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</si>
  <si>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</si>
  <si>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</si>
  <si>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</si>
  <si>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</si>
  <si>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</si>
  <si>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</si>
  <si>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</si>
  <si>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</si>
  <si>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</si>
  <si>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</si>
  <si>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</si>
  <si>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</si>
  <si>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</si>
  <si>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</si>
  <si>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</si>
  <si>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</si>
  <si>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</si>
  <si>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</si>
  <si>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</si>
  <si>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</si>
  <si>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</si>
  <si>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</si>
  <si>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</si>
  <si>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</si>
  <si>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</si>
  <si>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</si>
  <si>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</si>
  <si>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</si>
  <si>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</si>
  <si>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</si>
  <si>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</si>
  <si>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</si>
  <si>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</si>
  <si>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</si>
  <si>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</si>
  <si>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</si>
  <si>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</si>
  <si>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</si>
  <si>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</si>
  <si>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</si>
  <si>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</si>
  <si>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</si>
  <si>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</si>
  <si>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</si>
  <si>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</si>
  <si>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</si>
  <si>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</si>
  <si>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</si>
  <si>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</si>
  <si>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</si>
  <si>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</si>
  <si>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</si>
  <si>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</si>
  <si>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</si>
  <si>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</si>
  <si>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</si>
  <si>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</si>
  <si>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</si>
  <si>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</si>
  <si>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</si>
  <si>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</si>
  <si>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</si>
  <si>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</si>
  <si>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</si>
  <si>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</si>
  <si>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</si>
  <si>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</si>
  <si>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</si>
  <si>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</si>
  <si>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</si>
  <si>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</si>
  <si>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</si>
  <si>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</si>
  <si>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</si>
  <si>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</si>
  <si>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</si>
  <si>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</si>
  <si>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</si>
  <si>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</si>
  <si>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</si>
  <si>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</si>
  <si>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</si>
  <si>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</si>
  <si>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</si>
  <si>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</si>
  <si>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</si>
  <si>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</si>
  <si>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</si>
  <si>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</si>
  <si>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</si>
  <si>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</si>
  <si>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</si>
  <si>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</si>
  <si>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</si>
  <si>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</si>
  <si>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</si>
  <si>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</si>
  <si>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</si>
  <si>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</si>
  <si>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</si>
  <si>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</si>
  <si>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</si>
  <si>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</si>
  <si>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</si>
  <si>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</si>
  <si>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</si>
  <si>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</si>
  <si>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</si>
  <si>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</si>
  <si>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</si>
  <si>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</si>
  <si>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</si>
  <si>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</si>
  <si>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</si>
  <si>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</si>
  <si>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</si>
  <si>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</si>
  <si>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</si>
  <si>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</si>
  <si>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</si>
  <si>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</si>
  <si>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</si>
  <si>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</si>
  <si>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</si>
  <si>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</si>
  <si>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</si>
  <si>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</si>
  <si>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</si>
  <si>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</si>
  <si>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</si>
  <si>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</si>
  <si>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</si>
  <si>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</si>
  <si>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</si>
  <si>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</si>
  <si>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</si>
  <si>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</si>
  <si>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</si>
  <si>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</si>
  <si>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</si>
  <si>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</si>
  <si>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</si>
  <si>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</si>
  <si>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</si>
  <si>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</si>
  <si>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</si>
  <si>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</si>
  <si>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</si>
  <si>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</si>
  <si>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</si>
  <si>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</si>
  <si>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</si>
  <si>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</si>
  <si>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</si>
  <si>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</si>
  <si>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</si>
  <si>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</si>
  <si>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</si>
  <si>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</si>
  <si>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</si>
  <si>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</si>
  <si>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</si>
  <si>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</si>
  <si>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</si>
  <si>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</si>
  <si>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</si>
  <si>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</si>
  <si>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</si>
  <si>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</si>
  <si>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</si>
  <si>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</si>
  <si>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</si>
  <si>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</si>
  <si>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</si>
  <si>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</si>
  <si>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</si>
  <si>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</si>
  <si>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</si>
  <si>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</si>
  <si>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</si>
  <si>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</si>
  <si>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</si>
  <si>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</si>
  <si>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</si>
  <si>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</si>
  <si>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</si>
  <si>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</si>
  <si>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</si>
  <si>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</si>
  <si>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</si>
  <si>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</si>
  <si>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</si>
  <si>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</si>
  <si>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</si>
  <si>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</si>
  <si>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</si>
  <si>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</si>
  <si>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</si>
  <si>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</si>
  <si>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</si>
  <si>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</si>
  <si>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</si>
  <si>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</si>
  <si>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</si>
  <si>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</si>
  <si>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</si>
  <si>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</si>
  <si>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</si>
  <si>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</si>
  <si>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</si>
  <si>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</si>
  <si>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</si>
  <si>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</si>
  <si>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</si>
  <si>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</si>
  <si>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</si>
  <si>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</si>
  <si>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</si>
  <si>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</si>
  <si>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</si>
  <si>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</si>
  <si>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</si>
  <si>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</si>
  <si>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</si>
  <si>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</si>
  <si>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</si>
  <si>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</si>
  <si>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</si>
  <si>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</si>
  <si>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</si>
  <si>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</si>
  <si>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</si>
  <si>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</si>
  <si>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</si>
  <si>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</si>
  <si>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</si>
  <si>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</si>
  <si>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</si>
  <si>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</si>
  <si>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</si>
  <si>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</si>
  <si>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</si>
  <si>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</si>
  <si>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</si>
  <si>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</si>
  <si>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</si>
  <si>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</si>
  <si>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</si>
  <si>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</si>
  <si>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</si>
  <si>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</si>
  <si>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</si>
  <si>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</si>
  <si>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</si>
  <si>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</si>
  <si>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</si>
  <si>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</si>
  <si>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</si>
  <si>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</si>
  <si>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</si>
  <si>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</si>
  <si>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</si>
  <si>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</si>
  <si>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</si>
  <si>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</si>
  <si>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</si>
  <si>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</si>
  <si>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</si>
  <si>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</si>
  <si>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</si>
  <si>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</si>
  <si>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</si>
  <si>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</si>
  <si>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</si>
  <si>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</si>
  <si>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</si>
  <si>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</si>
  <si>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</si>
  <si>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</si>
  <si>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</si>
  <si>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</si>
  <si>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</si>
  <si>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</si>
  <si>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</si>
  <si>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</si>
  <si>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</si>
  <si>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</si>
  <si>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</si>
  <si>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</si>
  <si>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</si>
  <si>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</si>
  <si>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</si>
  <si>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</si>
  <si>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</si>
  <si>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</si>
  <si>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</si>
  <si>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</si>
  <si>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</si>
  <si>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</si>
  <si>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</si>
  <si>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</si>
  <si>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</si>
  <si>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</si>
  <si>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</si>
  <si>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</si>
  <si>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</si>
  <si>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</si>
  <si>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</si>
  <si>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</si>
  <si>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</si>
  <si>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</si>
  <si>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</si>
  <si>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</si>
  <si>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</si>
  <si>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</si>
  <si>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</si>
  <si>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</si>
  <si>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</si>
  <si>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</si>
  <si>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</si>
  <si>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</si>
  <si>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</si>
  <si>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</si>
  <si>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</si>
  <si>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</si>
  <si>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</si>
  <si>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</si>
  <si>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</si>
  <si>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</si>
  <si>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</si>
  <si>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</si>
  <si>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</si>
  <si>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</si>
  <si>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</si>
  <si>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</si>
  <si>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</si>
  <si>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</si>
  <si>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</si>
  <si>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</si>
  <si>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</si>
  <si>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</si>
  <si>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</si>
  <si>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</si>
  <si>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</si>
  <si>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</si>
  <si>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</si>
  <si>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</si>
  <si>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</si>
  <si>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</si>
  <si>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</si>
  <si>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</si>
  <si>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</si>
  <si>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</si>
  <si>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</si>
  <si>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</si>
  <si>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</si>
  <si>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</si>
  <si>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</si>
  <si>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</si>
  <si>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</si>
  <si>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</si>
  <si>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</si>
  <si>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</si>
  <si>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</si>
  <si>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</si>
  <si>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</si>
  <si>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</si>
  <si>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</si>
  <si>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</si>
  <si>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</si>
  <si>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</si>
  <si>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</si>
  <si>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</si>
  <si>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</si>
  <si>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</si>
  <si>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</si>
  <si>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</si>
  <si>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</si>
  <si>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</si>
  <si>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</si>
  <si>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</si>
  <si>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</si>
  <si>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</si>
  <si>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</si>
  <si>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</si>
  <si>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</si>
  <si>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</si>
  <si>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</si>
  <si>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</si>
  <si>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</si>
  <si>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</si>
  <si>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</si>
  <si>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</si>
  <si>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</si>
  <si>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</si>
  <si>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</si>
  <si>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</si>
  <si>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</si>
  <si>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</si>
  <si>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</si>
  <si>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</si>
  <si>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</si>
  <si>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</si>
  <si>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</si>
  <si>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</si>
  <si>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</si>
  <si>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</si>
  <si>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</si>
  <si>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</si>
  <si>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</si>
  <si>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</si>
  <si>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</si>
  <si>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</si>
  <si>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</si>
  <si>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</si>
  <si>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</si>
  <si>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</si>
  <si>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</si>
  <si>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</si>
  <si>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</si>
  <si>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</si>
  <si>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</si>
  <si>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</si>
  <si>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</si>
  <si>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</si>
  <si>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</si>
  <si>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</si>
  <si>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</si>
  <si>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</si>
  <si>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</si>
  <si>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</si>
  <si>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</si>
  <si>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</si>
  <si>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</si>
  <si>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</si>
  <si>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</si>
  <si>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</si>
  <si>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</si>
  <si>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</si>
  <si>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</si>
  <si>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</si>
  <si>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</si>
  <si>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</si>
  <si>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</si>
  <si>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</si>
  <si>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</si>
  <si>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</si>
  <si>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</si>
  <si>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</si>
  <si>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</si>
  <si>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</si>
  <si>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</si>
  <si>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</si>
  <si>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</si>
  <si>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</si>
  <si>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</si>
  <si>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</si>
  <si>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</si>
  <si>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</si>
  <si>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</si>
  <si>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</si>
  <si>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</si>
  <si>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</si>
  <si>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</si>
  <si>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</si>
  <si>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</si>
  <si>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</si>
  <si>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</si>
  <si>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</si>
  <si>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</si>
  <si>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</si>
  <si>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</si>
  <si>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</si>
  <si>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</si>
  <si>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</si>
  <si>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</si>
  <si>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</si>
  <si>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</si>
  <si>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</si>
  <si>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</si>
  <si>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</si>
  <si>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</si>
  <si>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</si>
  <si>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</si>
  <si>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</si>
  <si>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</si>
  <si>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</si>
  <si>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</si>
  <si>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</si>
  <si>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</si>
  <si>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</si>
  <si>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</si>
  <si>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</si>
  <si>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</si>
  <si>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</si>
  <si>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</si>
  <si>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</si>
  <si>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</si>
  <si>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</si>
  <si>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</si>
  <si>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</si>
  <si>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</si>
  <si>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</si>
  <si>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</si>
  <si>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</si>
  <si>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</si>
  <si>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</si>
  <si>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</si>
  <si>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</si>
  <si>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</si>
  <si>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</si>
  <si>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</si>
  <si>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</si>
  <si>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</si>
  <si>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</si>
  <si>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</si>
  <si>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</si>
  <si>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</si>
  <si>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</si>
  <si>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</si>
  <si>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</si>
  <si>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</si>
  <si>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</si>
  <si>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</si>
  <si>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</si>
  <si>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</si>
  <si>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</si>
  <si>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</si>
  <si>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</si>
  <si>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</si>
  <si>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</si>
  <si>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</si>
  <si>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</si>
  <si>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</si>
  <si>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</si>
  <si>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</si>
  <si>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</si>
  <si>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</si>
  <si>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</si>
  <si>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</si>
  <si>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</si>
  <si>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</si>
  <si>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</si>
  <si>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</si>
  <si>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</si>
  <si>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</si>
  <si>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</si>
  <si>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</si>
  <si>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</si>
  <si>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</si>
  <si>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</si>
  <si>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</si>
  <si>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</si>
  <si>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</si>
  <si>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</si>
  <si>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</si>
  <si>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</si>
  <si>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</si>
  <si>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</si>
  <si>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</si>
  <si>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</si>
  <si>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</si>
  <si>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</si>
  <si>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</si>
  <si>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</si>
  <si>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</si>
  <si>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</si>
  <si>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</si>
  <si>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</si>
  <si>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</si>
  <si>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</si>
  <si>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</si>
  <si>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</si>
  <si>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</si>
  <si>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</si>
  <si>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</si>
  <si>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</si>
  <si>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</si>
  <si>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</si>
  <si>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</si>
  <si>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</si>
  <si>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</si>
  <si>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</si>
  <si>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</si>
  <si>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</si>
  <si>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</si>
  <si>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</si>
  <si>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</si>
  <si>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</si>
  <si>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</si>
  <si>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</si>
  <si>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</si>
  <si>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</si>
  <si>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</si>
  <si>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</si>
  <si>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</si>
  <si>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</si>
  <si>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</si>
  <si>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</si>
  <si>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</si>
  <si>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</si>
  <si>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</si>
  <si>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</si>
  <si>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</si>
  <si>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</si>
  <si>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</si>
  <si>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</si>
  <si>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</si>
  <si>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</si>
  <si>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</si>
  <si>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</si>
  <si>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</si>
  <si>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</si>
  <si>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</si>
  <si>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</si>
  <si>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</si>
  <si>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</si>
  <si>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</si>
  <si>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</si>
  <si>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</si>
  <si>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</si>
  <si>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</si>
  <si>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</si>
  <si>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</si>
  <si>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</si>
  <si>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</si>
  <si>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</si>
  <si>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</si>
  <si>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</si>
  <si>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</si>
  <si>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</si>
  <si>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</si>
  <si>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</si>
  <si>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</si>
  <si>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</si>
  <si>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</si>
  <si>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</si>
  <si>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</si>
  <si>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</si>
  <si>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</si>
  <si>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</si>
  <si>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</si>
  <si>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</si>
  <si>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</si>
  <si>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</si>
  <si>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</si>
  <si>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</si>
  <si>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</si>
  <si>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</si>
  <si>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</si>
  <si>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</si>
  <si>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</si>
  <si>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</si>
  <si>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</si>
  <si>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</si>
  <si>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</si>
  <si>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</si>
  <si>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</si>
  <si>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</si>
  <si>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</si>
  <si>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</si>
  <si>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</si>
  <si>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</si>
  <si>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</si>
  <si>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</si>
  <si>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</si>
  <si>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</si>
  <si>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</si>
  <si>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</si>
  <si>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</si>
  <si>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</si>
  <si>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</si>
  <si>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</si>
  <si>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</si>
  <si>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</si>
  <si>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</si>
  <si>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</si>
  <si>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</si>
  <si>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</si>
  <si>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</si>
  <si>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</si>
  <si>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</si>
  <si>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</si>
  <si>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</si>
  <si>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</si>
  <si>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</si>
  <si>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</si>
  <si>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</si>
  <si>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</si>
  <si>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</si>
  <si>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</si>
  <si>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</si>
  <si>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</si>
  <si>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</si>
  <si>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</si>
  <si>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</si>
  <si>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</si>
  <si>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</si>
  <si>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</si>
  <si>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</si>
  <si>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</si>
  <si>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</si>
  <si>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</si>
  <si>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</si>
  <si>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</si>
  <si>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</si>
  <si>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</si>
  <si>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</si>
  <si>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</si>
  <si>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</si>
  <si>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</si>
  <si>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</si>
  <si>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</si>
  <si>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</si>
  <si>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</si>
  <si>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</si>
  <si>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</si>
  <si>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</si>
  <si>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</si>
  <si>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</si>
  <si>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</si>
  <si>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</si>
  <si>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</si>
  <si>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</si>
  <si>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</si>
  <si>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</si>
  <si>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</si>
  <si>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</si>
  <si>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</si>
  <si>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</si>
  <si>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</si>
  <si>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</si>
  <si>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</si>
  <si>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</si>
  <si>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</si>
  <si>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</si>
  <si>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</si>
  <si>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</si>
  <si>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</si>
  <si>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</si>
  <si>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</si>
  <si>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</si>
  <si>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</si>
  <si>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</si>
  <si>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</si>
  <si>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</si>
  <si>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</si>
  <si>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</si>
  <si>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</si>
  <si>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</si>
  <si>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</si>
  <si>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</si>
  <si>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</si>
  <si>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</si>
  <si>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</si>
  <si>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</si>
  <si>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</si>
  <si>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</si>
  <si>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</si>
  <si>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</si>
  <si>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</si>
  <si>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</si>
  <si>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</si>
  <si>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</si>
  <si>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</si>
  <si>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</si>
  <si>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</si>
  <si>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</si>
  <si>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</si>
  <si>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</si>
  <si>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</si>
  <si>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</si>
  <si>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</si>
  <si>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</si>
  <si>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</si>
  <si>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</si>
  <si>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</si>
  <si>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</si>
  <si>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</si>
  <si>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</si>
  <si>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</si>
  <si>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</si>
  <si>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</si>
  <si>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</si>
  <si>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</si>
  <si>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</si>
  <si>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</si>
  <si>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</si>
  <si>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</si>
  <si>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</si>
  <si>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</si>
  <si>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</si>
  <si>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</si>
  <si>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</si>
  <si>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</si>
  <si>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</si>
  <si>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</si>
  <si>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</si>
  <si>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</si>
  <si>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</si>
  <si>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</si>
  <si>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</si>
  <si>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</si>
  <si>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</si>
  <si>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</si>
  <si>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</si>
  <si>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</si>
  <si>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</si>
  <si>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</si>
  <si>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</si>
  <si>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</si>
  <si>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</si>
  <si>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</si>
  <si>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</si>
  <si>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</si>
  <si>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</si>
  <si>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</si>
  <si>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</si>
  <si>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</si>
  <si>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</si>
  <si>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</si>
  <si>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</si>
  <si>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</si>
  <si>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</si>
  <si>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</si>
  <si>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</si>
  <si>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</si>
  <si>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</si>
  <si>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</si>
  <si>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</si>
  <si>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</si>
  <si>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</si>
  <si>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</si>
  <si>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</si>
  <si>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</si>
  <si>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</si>
  <si>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</si>
  <si>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</si>
  <si>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</si>
  <si>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</si>
  <si>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</si>
  <si>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</si>
  <si>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</si>
  <si>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</si>
  <si>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</si>
  <si>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</si>
  <si>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</si>
  <si>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</si>
  <si>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</si>
  <si>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</si>
  <si>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</si>
  <si>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</si>
  <si>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</si>
  <si>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</si>
  <si>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</si>
  <si>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</si>
  <si>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</si>
  <si>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</si>
  <si>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</si>
  <si>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</si>
  <si>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</si>
  <si>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</si>
  <si>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</si>
  <si>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</si>
  <si>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</si>
  <si>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</si>
  <si>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</si>
  <si>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</si>
  <si>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</si>
  <si>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</si>
  <si>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</si>
  <si>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</si>
  <si>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</si>
  <si>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</si>
  <si>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</si>
  <si>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</si>
  <si>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</si>
  <si>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</si>
  <si>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</si>
  <si>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</si>
  <si>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</si>
  <si>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</si>
  <si>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</si>
  <si>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</si>
  <si>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</si>
  <si>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</si>
  <si>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</si>
  <si>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</si>
  <si>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</si>
  <si>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</si>
  <si>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</si>
  <si>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</si>
  <si>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</si>
  <si>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</si>
  <si>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</si>
  <si>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</si>
  <si>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</si>
  <si>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</si>
  <si>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</si>
  <si>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</si>
  <si>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</si>
  <si>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</si>
  <si>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</si>
  <si>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</si>
  <si>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</si>
  <si>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</si>
  <si>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</si>
  <si>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</si>
  <si>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</si>
  <si>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</si>
  <si>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</si>
  <si>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</si>
  <si>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</si>
  <si>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</si>
  <si>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</si>
  <si>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</si>
  <si>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</si>
  <si>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</si>
  <si>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</si>
  <si>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</si>
  <si>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</si>
  <si>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</si>
  <si>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</si>
  <si>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</si>
  <si>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</si>
  <si>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</si>
  <si>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</si>
  <si>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</si>
  <si>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</si>
  <si>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</si>
  <si>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</si>
  <si>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</si>
  <si>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</si>
  <si>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</si>
  <si>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</si>
  <si>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</si>
  <si>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</si>
  <si>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</si>
  <si>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</si>
  <si>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</si>
  <si>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</si>
  <si>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</si>
  <si>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</si>
  <si>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</si>
  <si>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</si>
  <si>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</si>
  <si>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</si>
  <si>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</si>
  <si>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</si>
  <si>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</si>
  <si>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</si>
  <si>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</si>
  <si>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</si>
  <si>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</si>
  <si>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</si>
  <si>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</si>
  <si>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</si>
  <si>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</si>
  <si>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</si>
  <si>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</si>
  <si>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</si>
  <si>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</si>
  <si>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</si>
  <si>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</si>
  <si>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</si>
  <si>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</si>
  <si>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</si>
  <si>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</si>
  <si>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</si>
  <si>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</si>
  <si>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</si>
  <si>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</si>
  <si>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</si>
  <si>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</si>
  <si>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</si>
  <si>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</si>
  <si>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</si>
  <si>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</si>
  <si>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</si>
  <si>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</si>
  <si>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</si>
  <si>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</si>
  <si>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</si>
  <si>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</si>
  <si>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</si>
  <si>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</si>
  <si>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</si>
  <si>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</si>
  <si>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</si>
  <si>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</si>
  <si>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</si>
  <si>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</si>
  <si>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</si>
  <si>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</si>
  <si>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</si>
  <si>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</si>
  <si>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</si>
  <si>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</si>
  <si>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</si>
  <si>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</si>
  <si>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</si>
  <si>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</si>
  <si>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</si>
  <si>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</si>
  <si>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</si>
  <si>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</si>
  <si>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</si>
  <si>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</si>
  <si>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</si>
  <si>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</si>
  <si>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</si>
  <si>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</si>
  <si>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</si>
  <si>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</si>
  <si>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</si>
  <si>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</si>
  <si>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</si>
  <si>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</si>
  <si>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</si>
  <si>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</si>
  <si>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</si>
  <si>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</si>
  <si>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</si>
  <si>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</si>
  <si>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</si>
  <si>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</si>
  <si>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</si>
  <si>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</si>
  <si>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</si>
  <si>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</si>
  <si>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</si>
  <si>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</si>
  <si>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</si>
  <si>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</si>
  <si>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</si>
  <si>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</si>
  <si>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</si>
  <si>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</si>
  <si>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</si>
  <si>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</si>
  <si>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</si>
  <si>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</si>
  <si>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</si>
  <si>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</si>
  <si>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</si>
  <si>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</si>
  <si>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</si>
  <si>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</si>
  <si>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</si>
  <si>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</si>
  <si>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</si>
  <si>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</si>
  <si>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</si>
  <si>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</si>
  <si>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</si>
  <si>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</si>
  <si>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</si>
  <si>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</si>
  <si>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</si>
  <si>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</si>
  <si>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</si>
  <si>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</si>
  <si>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</si>
  <si>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</si>
  <si>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</si>
  <si>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</si>
  <si>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</si>
  <si>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</si>
  <si>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</si>
  <si>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</si>
  <si>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</si>
  <si>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</si>
  <si>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</si>
  <si>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</si>
  <si>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</si>
  <si>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</si>
  <si>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</si>
  <si>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</si>
  <si>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</si>
  <si>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</si>
  <si>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</si>
  <si>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</si>
  <si>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</si>
  <si>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</si>
  <si>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</si>
  <si>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</si>
  <si>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</si>
  <si>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</si>
  <si>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</si>
  <si>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</si>
  <si>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</si>
  <si>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</si>
  <si>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</si>
  <si>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</si>
  <si>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</si>
  <si>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</si>
  <si>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</si>
  <si>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</si>
  <si>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</si>
  <si>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</si>
  <si>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</si>
  <si>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</si>
  <si>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</si>
  <si>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</si>
  <si>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</si>
  <si>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</si>
  <si>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</si>
  <si>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</si>
  <si>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</si>
  <si>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</si>
  <si>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</si>
  <si>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</si>
  <si>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</si>
  <si>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</si>
  <si>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</si>
  <si>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</si>
  <si>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</si>
  <si>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</si>
  <si>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</si>
  <si>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</si>
  <si>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</si>
  <si>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</si>
  <si>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</si>
  <si>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</si>
  <si>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</si>
  <si>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</si>
  <si>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</si>
  <si>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</si>
  <si>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</si>
  <si>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</si>
  <si>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</si>
  <si>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</si>
  <si>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</si>
  <si>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</si>
  <si>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</si>
  <si>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</si>
  <si>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</si>
  <si>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</si>
  <si>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</si>
  <si>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</si>
  <si>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</si>
  <si>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</si>
  <si>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</si>
  <si>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</si>
  <si>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</si>
  <si>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</si>
  <si>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</si>
  <si>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</si>
  <si>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</si>
  <si>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</si>
  <si>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</si>
  <si>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</si>
  <si>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</si>
  <si>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</si>
  <si>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</si>
  <si>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</si>
  <si>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</si>
  <si>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</si>
  <si>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</si>
  <si>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</si>
  <si>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</si>
  <si>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</si>
  <si>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</si>
  <si>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</si>
  <si>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</si>
  <si>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</si>
  <si>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</si>
  <si>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</si>
  <si>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</si>
  <si>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</si>
  <si>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</si>
  <si>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</si>
  <si>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</si>
  <si>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</si>
  <si>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</si>
  <si>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</si>
  <si>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</si>
  <si>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</si>
  <si>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</si>
  <si>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</si>
  <si>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</si>
  <si>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</si>
  <si>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</si>
  <si>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</si>
  <si>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</si>
  <si>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</si>
  <si>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</si>
  <si>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</si>
  <si>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</si>
  <si>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</si>
  <si>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</si>
  <si>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</si>
  <si>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</si>
  <si>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</si>
  <si>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</si>
  <si>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</si>
  <si>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</si>
  <si>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</si>
  <si>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</si>
  <si>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</si>
  <si>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</si>
  <si>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</si>
  <si>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</si>
  <si>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</si>
  <si>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</si>
  <si>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</si>
  <si>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</si>
  <si>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</si>
  <si>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</si>
  <si>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</si>
  <si>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</si>
  <si>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</si>
  <si>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</si>
  <si>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</si>
  <si>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</si>
  <si>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</si>
  <si>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</si>
  <si>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</si>
  <si>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</si>
  <si>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</si>
  <si>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</si>
  <si>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</si>
  <si>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</si>
  <si>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</si>
  <si>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</si>
  <si>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</si>
  <si>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</si>
  <si>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</si>
  <si>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</si>
  <si>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</si>
  <si>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</si>
  <si>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</si>
  <si>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</si>
  <si>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</si>
  <si>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</si>
  <si>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</si>
  <si>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</si>
  <si>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</si>
  <si>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</si>
  <si>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</si>
  <si>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</si>
  <si>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</si>
  <si>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</si>
  <si>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</si>
  <si>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</si>
  <si>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</si>
  <si>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</si>
  <si>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</si>
  <si>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</si>
  <si>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</si>
  <si>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</si>
  <si>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</si>
  <si>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</si>
  <si>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</si>
  <si>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</si>
  <si>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</si>
  <si>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</si>
  <si>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</si>
  <si>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</si>
  <si>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</si>
  <si>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</si>
  <si>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</si>
  <si>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</si>
  <si>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</si>
  <si>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</si>
  <si>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</si>
  <si>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</si>
  <si>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</si>
  <si>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</si>
  <si>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</si>
  <si>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</si>
  <si>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</si>
  <si>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</si>
  <si>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</si>
  <si>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</si>
  <si>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</si>
  <si>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</si>
  <si>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</si>
  <si>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</si>
  <si>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</si>
  <si>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</si>
  <si>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</si>
  <si>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</si>
  <si>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</si>
  <si>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</si>
  <si>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</si>
  <si>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</si>
  <si>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</si>
  <si>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</si>
  <si>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</si>
  <si>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</si>
  <si>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</si>
  <si>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</si>
  <si>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</si>
  <si>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</si>
  <si>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</si>
  <si>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</si>
  <si>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</si>
  <si>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</si>
  <si>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</si>
  <si>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</si>
  <si>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</si>
  <si>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</si>
  <si>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</si>
  <si>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</si>
  <si>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</si>
  <si>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</si>
  <si>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</si>
  <si>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</si>
  <si>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</si>
  <si>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</si>
  <si>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</si>
  <si>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</si>
  <si>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</si>
  <si>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</si>
  <si>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</si>
  <si>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</si>
  <si>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</si>
  <si>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</si>
  <si>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</si>
  <si>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</si>
  <si>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</si>
  <si>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</si>
  <si>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</si>
  <si>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</si>
  <si>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</si>
  <si>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</si>
  <si>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</si>
  <si>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</si>
  <si>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</si>
  <si>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</si>
  <si>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</si>
  <si>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</si>
  <si>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</si>
  <si>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</si>
  <si>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</si>
  <si>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</si>
  <si>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</si>
  <si>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</si>
  <si>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</si>
  <si>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</si>
  <si>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</si>
  <si>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</si>
  <si>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</si>
  <si>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</si>
  <si>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</si>
  <si>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</si>
  <si>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</si>
  <si>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</si>
  <si>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</si>
  <si>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</si>
  <si>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</si>
  <si>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</si>
  <si>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</si>
  <si>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</si>
  <si>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</si>
  <si>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</si>
  <si>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</si>
  <si>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</si>
  <si>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</si>
  <si>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</si>
  <si>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</si>
  <si>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</si>
  <si>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</si>
  <si>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</si>
  <si>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</si>
  <si>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</si>
  <si>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</si>
  <si>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</si>
  <si>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</si>
  <si>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</si>
  <si>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</si>
  <si>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</si>
  <si>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</si>
  <si>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</si>
  <si>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</si>
  <si>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</si>
  <si>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</si>
  <si>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</si>
  <si>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</si>
  <si>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</si>
  <si>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</si>
  <si>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</si>
  <si>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</si>
  <si>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</si>
  <si>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</si>
  <si>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</si>
  <si>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</si>
  <si>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</si>
  <si>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</si>
  <si>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</si>
  <si>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</si>
  <si>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</si>
  <si>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</si>
  <si>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</si>
  <si>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</si>
  <si>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</si>
  <si>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</si>
  <si>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</si>
  <si>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</si>
  <si>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</si>
  <si>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</si>
  <si>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</si>
  <si>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</si>
  <si>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</si>
  <si>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</si>
  <si>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</si>
  <si>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</si>
  <si>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</si>
  <si>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</si>
  <si>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</si>
  <si>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</si>
  <si>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</si>
  <si>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</si>
  <si>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</si>
  <si>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</si>
  <si>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</si>
  <si>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</si>
  <si>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</si>
  <si>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</si>
  <si>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</si>
  <si>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</si>
  <si>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</si>
  <si>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</si>
  <si>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</si>
  <si>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</si>
  <si>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</si>
  <si>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</si>
  <si>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</si>
  <si>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</si>
  <si>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</si>
  <si>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</si>
  <si>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</si>
  <si>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</si>
  <si>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</si>
  <si>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</si>
  <si>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</si>
  <si>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</si>
  <si>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</si>
  <si>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</si>
  <si>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</si>
  <si>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</si>
  <si>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</si>
  <si>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</si>
  <si>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</si>
  <si>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</si>
  <si>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</si>
  <si>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</si>
  <si>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</si>
  <si>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</si>
  <si>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</si>
  <si>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</si>
  <si>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</si>
  <si>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</si>
  <si>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</si>
  <si>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</si>
  <si>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</si>
  <si>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</si>
  <si>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</si>
  <si>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</si>
  <si>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</si>
  <si>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</si>
  <si>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</si>
  <si>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</si>
  <si>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</si>
  <si>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</si>
  <si>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</si>
  <si>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</si>
  <si>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</si>
  <si>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</si>
  <si>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</si>
  <si>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</si>
  <si>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</si>
  <si>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</si>
  <si>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</si>
  <si>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</si>
  <si>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</si>
  <si>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</si>
  <si>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</si>
  <si>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</si>
  <si>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</si>
  <si>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</si>
  <si>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</si>
  <si>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</si>
  <si>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</si>
  <si>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</si>
  <si>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</si>
  <si>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</si>
  <si>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</si>
  <si>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</si>
  <si>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</si>
  <si>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</si>
  <si>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</si>
  <si>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</si>
  <si>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</si>
  <si>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</si>
  <si>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</si>
  <si>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</si>
  <si>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</si>
  <si>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</si>
  <si>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</si>
  <si>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</si>
  <si>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</si>
  <si>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</si>
  <si>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</si>
  <si>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</si>
  <si>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</si>
  <si>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</si>
  <si>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</si>
  <si>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</si>
  <si>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</si>
  <si>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</si>
  <si>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</si>
  <si>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</si>
  <si>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</si>
  <si>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</si>
  <si>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</si>
  <si>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</si>
  <si>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</si>
  <si>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</si>
  <si>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</si>
  <si>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</si>
  <si>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</si>
  <si>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</si>
  <si>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</si>
  <si>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</si>
  <si>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</si>
  <si>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</si>
  <si>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</si>
  <si>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</si>
  <si>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</si>
  <si>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</si>
  <si>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</si>
  <si>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</si>
  <si>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</si>
  <si>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</si>
  <si>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</si>
  <si>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</si>
  <si>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</si>
  <si>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</si>
  <si>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</si>
  <si>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</si>
  <si>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</si>
  <si>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</si>
  <si>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</si>
  <si>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</si>
  <si>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</si>
  <si>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</si>
  <si>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</si>
  <si>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</si>
  <si>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</si>
  <si>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</si>
  <si>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</si>
  <si>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</si>
  <si>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</si>
  <si>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</si>
  <si>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</si>
  <si>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</si>
  <si>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</si>
  <si>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</si>
  <si>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</si>
  <si>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</si>
  <si>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</si>
  <si>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</si>
  <si>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</si>
  <si>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</si>
  <si>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</si>
  <si>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</si>
  <si>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</si>
  <si>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</si>
  <si>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</si>
  <si>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</si>
  <si>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</si>
  <si>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</si>
  <si>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</si>
  <si>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</si>
  <si>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</si>
  <si>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</si>
  <si>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</si>
  <si>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</si>
  <si>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</si>
  <si>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</si>
  <si>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</si>
  <si>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</si>
  <si>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</si>
  <si>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</si>
  <si>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</si>
  <si>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</si>
  <si>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</si>
  <si>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</si>
  <si>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</si>
  <si>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</si>
  <si>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</si>
  <si>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</si>
  <si>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</si>
  <si>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</si>
  <si>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</si>
  <si>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</si>
  <si>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</si>
  <si>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</si>
  <si>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</si>
  <si>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</si>
  <si>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</si>
  <si>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</si>
  <si>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</si>
  <si>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</si>
  <si>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</si>
  <si>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</si>
  <si>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</si>
  <si>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</si>
  <si>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</si>
  <si>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</si>
  <si>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</si>
  <si>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</si>
  <si>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</si>
  <si>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</si>
  <si>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</si>
  <si>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</si>
  <si>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</si>
  <si>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</si>
  <si>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</si>
  <si>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</si>
  <si>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</si>
  <si>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</si>
  <si>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</si>
  <si>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</si>
  <si>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</si>
  <si>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</si>
  <si>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</si>
  <si>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</si>
  <si>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</si>
  <si>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</si>
  <si>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</si>
  <si>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</si>
  <si>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</si>
  <si>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</si>
  <si>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</si>
  <si>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</si>
  <si>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</si>
  <si>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</si>
  <si>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</si>
  <si>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</si>
  <si>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</si>
  <si>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</si>
  <si>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</si>
  <si>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</si>
  <si>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</si>
  <si>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</si>
  <si>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</si>
  <si>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</si>
  <si>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</si>
  <si>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</si>
  <si>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</si>
  <si>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</si>
  <si>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</si>
  <si>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</si>
  <si>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</si>
  <si>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</si>
  <si>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</si>
  <si>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</si>
  <si>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</si>
  <si>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</si>
  <si>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</si>
  <si>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</si>
  <si>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</si>
  <si>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</si>
  <si>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</si>
  <si>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</si>
  <si>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</si>
  <si>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</si>
  <si>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</si>
  <si>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</si>
  <si>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</si>
  <si>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</si>
  <si>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</si>
  <si>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</si>
  <si>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</si>
  <si>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</si>
  <si>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</si>
  <si>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</si>
  <si>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</si>
  <si>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</si>
  <si>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</si>
  <si>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</si>
  <si>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</si>
  <si>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</si>
  <si>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</si>
  <si>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</si>
  <si>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</si>
  <si>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</si>
  <si>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</si>
  <si>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</si>
  <si>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</si>
  <si>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</si>
  <si>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</si>
  <si>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</si>
  <si>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</si>
  <si>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</si>
  <si>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</si>
  <si>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</si>
  <si>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</si>
  <si>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</si>
  <si>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</si>
  <si>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</si>
  <si>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</si>
  <si>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</si>
  <si>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</si>
  <si>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</si>
  <si>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</si>
  <si>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</si>
  <si>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</si>
  <si>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</si>
  <si>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</si>
  <si>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</si>
  <si>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</si>
  <si>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</si>
  <si>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</si>
  <si>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</si>
  <si>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</si>
  <si>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</si>
  <si>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</si>
  <si>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</si>
  <si>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</si>
  <si>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</si>
  <si>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</si>
  <si>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</si>
  <si>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</si>
  <si>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</si>
  <si>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</si>
  <si>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</si>
  <si>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</si>
  <si>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</si>
  <si>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</si>
  <si>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</si>
  <si>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</si>
  <si>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</si>
  <si>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</si>
  <si>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</si>
  <si>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</si>
  <si>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</si>
  <si>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</si>
  <si>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</si>
  <si>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</si>
  <si>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</si>
  <si>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</si>
  <si>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</si>
  <si>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</si>
  <si>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</si>
  <si>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</si>
  <si>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</si>
  <si>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</si>
  <si>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</si>
  <si>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</si>
  <si>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</si>
  <si>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</si>
  <si>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</si>
  <si>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</si>
  <si>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</si>
  <si>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</si>
  <si>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</si>
  <si>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</si>
  <si>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</si>
  <si>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</si>
  <si>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</si>
  <si>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</si>
  <si>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</si>
  <si>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</si>
  <si>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</si>
  <si>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</si>
  <si>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</si>
  <si>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</si>
  <si>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</si>
  <si>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</si>
  <si>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</si>
  <si>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</si>
  <si>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</si>
  <si>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</si>
  <si>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</si>
  <si>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</si>
  <si>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</si>
  <si>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</si>
  <si>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</si>
  <si>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</si>
  <si>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</si>
  <si>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</si>
  <si>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</si>
  <si>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</si>
  <si>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</si>
  <si>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</si>
  <si>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</si>
  <si>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</si>
  <si>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</si>
  <si>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</si>
  <si>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</si>
  <si>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</si>
  <si>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</si>
  <si>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</si>
  <si>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</si>
  <si>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</si>
  <si>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</si>
  <si>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</si>
  <si>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</si>
  <si>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</si>
  <si>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</si>
  <si>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</si>
  <si>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</si>
  <si>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</si>
  <si>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</si>
  <si>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</si>
  <si>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</si>
  <si>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</si>
  <si>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</si>
  <si>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</si>
  <si>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</si>
  <si>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</si>
  <si>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</si>
  <si>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</si>
  <si>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</si>
  <si>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</si>
  <si>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</si>
  <si>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</si>
  <si>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</si>
  <si>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</si>
  <si>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</si>
  <si>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</si>
  <si>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</si>
  <si>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</si>
  <si>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</si>
  <si>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</si>
  <si>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</si>
  <si>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</si>
  <si>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</si>
  <si>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</si>
  <si>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</si>
  <si>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</si>
  <si>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</si>
  <si>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</si>
  <si>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</si>
  <si>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</si>
  <si>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</si>
  <si>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</si>
  <si>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</si>
  <si>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</si>
  <si>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</si>
  <si>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</si>
  <si>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</si>
  <si>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</si>
  <si>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</si>
  <si>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</si>
  <si>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</si>
  <si>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</si>
  <si>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</si>
  <si>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</si>
  <si>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</si>
  <si>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</si>
  <si>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</si>
  <si>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</si>
  <si>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</si>
  <si>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</si>
  <si>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</si>
  <si>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</si>
  <si>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</si>
  <si>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</si>
  <si>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</si>
  <si>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</si>
  <si>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</si>
  <si>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</si>
  <si>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</si>
  <si>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</si>
  <si>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</si>
  <si>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</si>
  <si>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</si>
  <si>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</si>
  <si>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</si>
  <si>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</si>
  <si>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</si>
  <si>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</si>
  <si>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</si>
  <si>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</si>
  <si>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</si>
  <si>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</si>
  <si>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</si>
  <si>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</si>
  <si>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</si>
  <si>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</si>
  <si>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</si>
  <si>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</si>
  <si>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</si>
  <si>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</si>
  <si>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</si>
  <si>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</si>
  <si>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</si>
  <si>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</si>
  <si>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</si>
  <si>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</si>
  <si>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</si>
  <si>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</si>
  <si>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</si>
  <si>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</si>
  <si>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</si>
  <si>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</si>
  <si>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</si>
  <si>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</si>
  <si>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</si>
  <si>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</si>
  <si>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</si>
  <si>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</si>
  <si>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</si>
  <si>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</si>
  <si>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</si>
  <si>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</si>
  <si>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</si>
  <si>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</si>
  <si>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</si>
  <si>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</si>
  <si>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</si>
  <si>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</si>
  <si>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</si>
  <si>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</si>
  <si>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</si>
  <si>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</si>
  <si>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</si>
  <si>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</si>
  <si>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</si>
  <si>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</si>
  <si>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</si>
  <si>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</si>
  <si>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</si>
  <si>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</si>
  <si>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</si>
  <si>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</si>
  <si>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</si>
  <si>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</si>
  <si>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</si>
  <si>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</si>
  <si>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</si>
  <si>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</si>
  <si>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</si>
  <si>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</si>
  <si>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</si>
  <si>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</si>
  <si>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</si>
  <si>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</si>
  <si>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</si>
  <si>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</si>
  <si>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</si>
  <si>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</si>
  <si>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</si>
  <si>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</si>
  <si>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</si>
  <si>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</si>
  <si>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</si>
  <si>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</si>
  <si>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</si>
  <si>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</si>
  <si>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</si>
  <si>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</si>
  <si>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</si>
  <si>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</si>
  <si>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</si>
  <si>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</si>
  <si>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</si>
  <si>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</si>
  <si>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</si>
  <si>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</si>
  <si>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</si>
  <si>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</si>
  <si>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</si>
  <si>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</si>
  <si>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</si>
  <si>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</si>
  <si>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</si>
  <si>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</si>
  <si>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</si>
  <si>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</si>
  <si>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</si>
  <si>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</si>
  <si>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</si>
  <si>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</si>
  <si>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</si>
  <si>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</si>
  <si>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</si>
  <si>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</si>
  <si>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</si>
  <si>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</si>
  <si>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</si>
  <si>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</si>
  <si>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</si>
  <si>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</si>
  <si>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</si>
  <si>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</si>
  <si>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</si>
  <si>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</si>
  <si>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</si>
  <si>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</si>
  <si>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</si>
  <si>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</si>
  <si>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</si>
  <si>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</si>
  <si>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</si>
  <si>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</si>
  <si>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</si>
  <si>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</si>
  <si>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</si>
  <si>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</si>
  <si>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</si>
  <si>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</si>
  <si>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</si>
  <si>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</si>
  <si>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</si>
  <si>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</si>
  <si>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</si>
  <si>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</si>
  <si>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</si>
  <si>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</si>
  <si>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</si>
  <si>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</si>
  <si>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</si>
  <si>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</si>
  <si>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</si>
  <si>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</si>
  <si>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</si>
  <si>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</si>
  <si>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</si>
  <si>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</si>
  <si>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</si>
  <si>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</si>
  <si>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</si>
  <si>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</si>
  <si>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</si>
  <si>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</si>
  <si>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</si>
  <si>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</si>
  <si>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</si>
  <si>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</si>
  <si>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</si>
  <si>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</si>
  <si>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</si>
  <si>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</si>
  <si>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</si>
  <si>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</si>
  <si>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</si>
  <si>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</si>
  <si>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</si>
  <si>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</si>
  <si>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</si>
  <si>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</si>
  <si>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</si>
  <si>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</si>
  <si>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</si>
  <si>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</si>
  <si>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</si>
  <si>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</si>
  <si>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</si>
  <si>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</si>
  <si>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</si>
  <si>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</si>
  <si>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</si>
  <si>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</si>
  <si>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</si>
  <si>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</si>
  <si>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</si>
  <si>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</si>
  <si>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</si>
  <si>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</si>
  <si>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</si>
  <si>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</si>
  <si>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</si>
  <si>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</si>
  <si>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</si>
  <si>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</si>
  <si>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</si>
  <si>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</si>
  <si>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</si>
  <si>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</si>
  <si>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</si>
  <si>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</si>
  <si>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</si>
  <si>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</si>
  <si>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</si>
  <si>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</si>
  <si>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</si>
  <si>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</si>
  <si>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</si>
  <si>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</si>
  <si>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</si>
  <si>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</si>
  <si>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</si>
  <si>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</si>
  <si>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</si>
  <si>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</si>
  <si>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</si>
  <si>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</si>
  <si>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</si>
  <si>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</si>
  <si>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</si>
  <si>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</si>
  <si>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</si>
  <si>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</si>
  <si>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</si>
  <si>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</si>
  <si>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</si>
  <si>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</si>
  <si>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</si>
  <si>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</si>
  <si>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</si>
  <si>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</si>
  <si>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</si>
  <si>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</si>
  <si>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</si>
  <si>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</si>
  <si>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</si>
  <si>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</si>
  <si>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</si>
  <si>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</si>
  <si>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</si>
  <si>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</si>
  <si>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</si>
  <si>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</si>
  <si>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</si>
  <si>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</si>
  <si>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</si>
  <si>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</si>
  <si>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</si>
  <si>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</si>
  <si>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</si>
  <si>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</si>
  <si>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</si>
  <si>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</si>
  <si>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</si>
  <si>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</si>
  <si>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</si>
  <si>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</si>
  <si>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</si>
  <si>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</si>
  <si>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</si>
  <si>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</si>
  <si>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</si>
  <si>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</si>
  <si>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</si>
  <si>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</si>
  <si>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</si>
  <si>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</si>
  <si>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</si>
  <si>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</si>
  <si>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</si>
  <si>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</si>
  <si>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</si>
  <si>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</si>
  <si>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</si>
  <si>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</si>
  <si>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</si>
  <si>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</si>
  <si>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</si>
  <si>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</si>
  <si>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</si>
  <si>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</si>
  <si>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</si>
  <si>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</si>
  <si>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</si>
  <si>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</si>
  <si>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</si>
  <si>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</si>
  <si>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</si>
  <si>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</si>
  <si>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</si>
  <si>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</si>
  <si>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</si>
  <si>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</si>
  <si>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</si>
  <si>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</si>
  <si>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</si>
  <si>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</si>
  <si>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</si>
  <si>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</si>
  <si>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</si>
  <si>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</si>
  <si>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</si>
  <si>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</si>
  <si>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</si>
  <si>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</si>
  <si>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</si>
  <si>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</si>
  <si>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</si>
  <si>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</si>
  <si>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</si>
  <si>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</si>
  <si>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</si>
  <si>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</si>
  <si>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</si>
  <si>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</si>
  <si>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</si>
  <si>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</si>
  <si>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</si>
  <si>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</si>
  <si>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</si>
  <si>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</si>
  <si>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</si>
  <si>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</si>
  <si>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</si>
  <si>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</si>
  <si>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</si>
  <si>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</si>
  <si>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</si>
  <si>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</si>
  <si>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</si>
  <si>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</si>
  <si>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</si>
  <si>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</si>
  <si>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</si>
  <si>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</si>
  <si>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</si>
  <si>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</si>
  <si>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</si>
  <si>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</si>
  <si>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</si>
  <si>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</si>
  <si>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</si>
  <si>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</si>
  <si>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</si>
  <si>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</si>
  <si>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</si>
  <si>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</si>
  <si>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</si>
  <si>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</si>
  <si>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</si>
  <si>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</si>
  <si>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</si>
  <si>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</si>
  <si>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</si>
  <si>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</si>
  <si>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</si>
  <si>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</si>
  <si>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</si>
  <si>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</si>
  <si>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</si>
  <si>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</si>
  <si>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</si>
  <si>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</si>
  <si>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</si>
  <si>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</si>
  <si>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</si>
  <si>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</si>
  <si>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</si>
  <si>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</si>
  <si>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</si>
  <si>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</si>
  <si>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</si>
  <si>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</si>
  <si>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</si>
  <si>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</si>
  <si>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</si>
  <si>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</si>
  <si>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</si>
  <si>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</si>
  <si>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</si>
  <si>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</si>
  <si>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</si>
  <si>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</si>
  <si>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</si>
  <si>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</si>
  <si>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</si>
  <si>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</si>
  <si>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</si>
  <si>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</si>
  <si>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</si>
  <si>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</si>
  <si>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</si>
  <si>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</si>
  <si>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</si>
  <si>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</si>
  <si>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</si>
  <si>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</si>
  <si>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</si>
  <si>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</si>
  <si>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</si>
  <si>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</si>
  <si>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</si>
  <si>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</si>
  <si>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</si>
  <si>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</si>
  <si>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</si>
  <si>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</si>
  <si>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</si>
  <si>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</si>
  <si>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</si>
  <si>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</si>
  <si>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</si>
  <si>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</si>
  <si>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</si>
  <si>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</si>
  <si>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</si>
  <si>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</si>
  <si>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</si>
  <si>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</si>
  <si>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</si>
  <si>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</si>
  <si>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</si>
  <si>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</si>
  <si>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</si>
  <si>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</si>
  <si>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</si>
  <si>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</si>
  <si>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</si>
  <si>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</si>
  <si>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</si>
  <si>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</si>
  <si>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</si>
  <si>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</si>
  <si>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</si>
  <si>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</si>
  <si>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</si>
  <si>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</si>
  <si>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</si>
  <si>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</si>
  <si>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</si>
  <si>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</si>
  <si>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</si>
  <si>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</si>
  <si>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</si>
  <si>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</si>
  <si>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</si>
  <si>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</si>
  <si>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</si>
  <si>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</si>
  <si>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</si>
  <si>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</si>
  <si>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</si>
  <si>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</si>
  <si>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</si>
  <si>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</si>
  <si>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</si>
  <si>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</si>
  <si>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</si>
  <si>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</si>
  <si>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</si>
  <si>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</si>
  <si>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</si>
  <si>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</si>
  <si>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</si>
  <si>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</si>
  <si>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</si>
  <si>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</si>
  <si>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</si>
  <si>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</si>
  <si>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</si>
  <si>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</si>
  <si>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</si>
  <si>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</si>
  <si>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</si>
  <si>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</si>
  <si>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</si>
  <si>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</si>
  <si>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</si>
  <si>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</si>
  <si>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</si>
  <si>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</si>
  <si>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</si>
  <si>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</si>
  <si>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</si>
  <si>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</si>
  <si>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</si>
  <si>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</si>
  <si>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</si>
  <si>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</si>
  <si>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</si>
  <si>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</si>
  <si>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</si>
  <si>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</si>
  <si>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</si>
  <si>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</si>
  <si>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</si>
  <si>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</si>
  <si>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</si>
  <si>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</si>
  <si>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</si>
  <si>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</si>
  <si>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</si>
  <si>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</si>
  <si>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</si>
  <si>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</si>
  <si>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</si>
  <si>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</si>
  <si>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</si>
  <si>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</si>
  <si>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</si>
  <si>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</si>
  <si>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</si>
  <si>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</si>
  <si>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</si>
  <si>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</si>
  <si>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</si>
  <si>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</si>
  <si>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</si>
  <si>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</si>
  <si>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</si>
  <si>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</si>
  <si>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</si>
  <si>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</si>
  <si>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</si>
  <si>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</si>
  <si>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</si>
  <si>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</si>
  <si>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</si>
  <si>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</si>
  <si>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</si>
  <si>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</si>
  <si>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</si>
  <si>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</si>
  <si>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</si>
  <si>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</si>
  <si>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</si>
  <si>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</si>
  <si>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</si>
  <si>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</si>
  <si>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</si>
  <si>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</si>
  <si>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</si>
  <si>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</si>
  <si>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</si>
  <si>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</si>
  <si>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</si>
  <si>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</si>
  <si>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</si>
  <si>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</si>
  <si>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</si>
  <si>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</si>
  <si>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</si>
  <si>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</si>
  <si>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</si>
  <si>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</si>
  <si>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</si>
  <si>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</si>
  <si>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</si>
  <si>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</si>
  <si>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</si>
  <si>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</si>
  <si>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</si>
  <si>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</si>
  <si>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</si>
  <si>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</si>
  <si>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</si>
  <si>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</si>
  <si>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</si>
  <si>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</si>
  <si>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</si>
  <si>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</si>
  <si>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</si>
  <si>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</si>
  <si>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</si>
  <si>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</si>
  <si>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</si>
  <si>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</si>
  <si>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</si>
  <si>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</si>
  <si>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</si>
  <si>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</si>
  <si>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</si>
  <si>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</si>
  <si>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</si>
  <si>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</si>
  <si>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</si>
  <si>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</si>
  <si>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</si>
  <si>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</si>
  <si>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</si>
  <si>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</si>
  <si>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</si>
  <si>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</si>
  <si>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</si>
  <si>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</si>
  <si>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</si>
  <si>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</si>
  <si>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</si>
  <si>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</si>
  <si>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</si>
  <si>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</si>
  <si>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</si>
  <si>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</si>
  <si>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</si>
  <si>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</si>
  <si>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</si>
  <si>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</si>
  <si>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</si>
  <si>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</si>
  <si>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</si>
  <si>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</si>
  <si>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</si>
  <si>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</si>
  <si>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</si>
  <si>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</si>
  <si>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</si>
  <si>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</si>
  <si>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</si>
  <si>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</si>
  <si>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</si>
  <si>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</si>
  <si>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</si>
  <si>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</si>
  <si>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</si>
  <si>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</si>
  <si>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</si>
  <si>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</si>
  <si>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</si>
  <si>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</si>
  <si>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</si>
  <si>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</si>
  <si>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</si>
  <si>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</si>
  <si>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</si>
  <si>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</si>
  <si>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</si>
  <si>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</si>
  <si>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</si>
  <si>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</si>
  <si>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</si>
  <si>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</si>
  <si>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</si>
  <si>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</si>
  <si>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</si>
  <si>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</si>
  <si>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</si>
  <si>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</si>
  <si>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</si>
  <si>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</si>
  <si>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</si>
  <si>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</si>
  <si>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</si>
  <si>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</si>
  <si>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</si>
  <si>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</si>
  <si>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</si>
  <si>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</si>
  <si>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</si>
  <si>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</si>
  <si>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</si>
  <si>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</si>
  <si>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</si>
  <si>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</si>
  <si>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</si>
  <si>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</si>
  <si>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</si>
  <si>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</si>
  <si>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</si>
  <si>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</si>
  <si>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</si>
  <si>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</si>
  <si>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</si>
  <si>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</si>
  <si>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</si>
  <si>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</si>
  <si>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</si>
  <si>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</si>
  <si>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</si>
  <si>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</si>
  <si>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</si>
  <si>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</si>
  <si>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</si>
  <si>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</si>
  <si>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</si>
  <si>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</si>
  <si>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</si>
  <si>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</si>
  <si>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</si>
  <si>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</si>
  <si>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</si>
  <si>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</si>
  <si>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</si>
  <si>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</si>
  <si>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</si>
  <si>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</si>
  <si>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</si>
  <si>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</si>
  <si>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</si>
  <si>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</si>
  <si>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</si>
  <si>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</si>
  <si>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</si>
  <si>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</si>
  <si>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</si>
  <si>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</si>
  <si>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</si>
  <si>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</si>
  <si>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</si>
  <si>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</si>
  <si>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</si>
  <si>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</si>
  <si>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</si>
  <si>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</si>
  <si>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</si>
  <si>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</si>
  <si>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</si>
  <si>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</si>
  <si>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</si>
  <si>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</si>
  <si>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</si>
  <si>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</si>
  <si>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</si>
  <si>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</si>
  <si>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</si>
  <si>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</si>
  <si>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</si>
  <si>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</si>
  <si>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</si>
  <si>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</si>
  <si>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</si>
  <si>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</si>
  <si>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</si>
  <si>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</si>
  <si>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</si>
  <si>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</si>
  <si>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</si>
  <si>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</si>
  <si>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</si>
  <si>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</si>
  <si>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</si>
  <si>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</si>
  <si>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</si>
  <si>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</si>
  <si>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</si>
  <si>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</si>
  <si>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</si>
  <si>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</si>
  <si>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</si>
  <si>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</si>
  <si>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</si>
  <si>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</si>
  <si>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</si>
  <si>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</si>
  <si>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</si>
  <si>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</si>
  <si>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</si>
  <si>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</si>
  <si>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</si>
  <si>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</si>
  <si>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</si>
  <si>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</si>
  <si>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</si>
  <si>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</si>
  <si>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</si>
  <si>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</si>
  <si>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</si>
  <si>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</si>
  <si>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</si>
  <si>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</si>
  <si>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</si>
  <si>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</si>
  <si>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</si>
  <si>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</si>
  <si>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</si>
  <si>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</si>
  <si>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</si>
  <si>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</si>
  <si>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</si>
  <si>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</si>
  <si>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</si>
  <si>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</si>
  <si>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</si>
  <si>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</si>
  <si>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</si>
  <si>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</si>
  <si>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</si>
  <si>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</si>
  <si>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</si>
  <si>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</si>
  <si>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</si>
  <si>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</si>
  <si>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</si>
  <si>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</si>
  <si>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</si>
  <si>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</si>
  <si>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</si>
  <si>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</si>
  <si>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</si>
  <si>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</si>
  <si>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</si>
  <si>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</si>
  <si>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</si>
  <si>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</si>
  <si>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</si>
  <si>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</si>
  <si>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</si>
  <si>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</si>
  <si>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</si>
  <si>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</si>
  <si>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</si>
  <si>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</si>
  <si>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</si>
  <si>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</si>
  <si>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</si>
  <si>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</si>
  <si>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</si>
  <si>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</si>
  <si>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</si>
  <si>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</si>
  <si>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</si>
  <si>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</si>
  <si>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</si>
  <si>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</si>
  <si>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</si>
  <si>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</si>
  <si>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</si>
  <si>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</si>
  <si>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</si>
  <si>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</si>
  <si>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</si>
  <si>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</si>
  <si>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</si>
  <si>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</si>
  <si>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</si>
  <si>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</si>
  <si>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</si>
  <si>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</si>
  <si>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</si>
  <si>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</si>
  <si>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</si>
  <si>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</si>
  <si>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</si>
  <si>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</si>
  <si>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</si>
  <si>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</si>
  <si>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</si>
  <si>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</si>
  <si>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</si>
  <si>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</si>
  <si>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</si>
  <si>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</si>
  <si>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</si>
  <si>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</si>
  <si>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</si>
  <si>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</si>
  <si>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</si>
  <si>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</si>
  <si>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</si>
  <si>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</si>
  <si>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</si>
  <si>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</si>
  <si>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</si>
  <si>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</si>
  <si>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</si>
  <si>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</si>
  <si>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</si>
  <si>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</si>
  <si>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</si>
  <si>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</si>
  <si>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</si>
  <si>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</si>
  <si>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</si>
  <si>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</si>
  <si>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</si>
  <si>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</si>
  <si>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</si>
  <si>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</si>
  <si>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</si>
  <si>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</si>
  <si>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</si>
  <si>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</si>
  <si>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</si>
  <si>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</si>
  <si>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</si>
  <si>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</si>
  <si>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</si>
  <si>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</si>
  <si>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</si>
  <si>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</si>
  <si>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</si>
  <si>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</si>
  <si>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</si>
  <si>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</si>
  <si>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</si>
  <si>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</si>
  <si>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</si>
  <si>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</si>
  <si>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</si>
  <si>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</si>
  <si>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</si>
  <si>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</si>
  <si>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</si>
  <si>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</si>
  <si>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</si>
  <si>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</si>
  <si>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</si>
  <si>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</si>
  <si>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</si>
  <si>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</si>
  <si>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</si>
  <si>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</si>
  <si>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</si>
  <si>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</si>
  <si>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</si>
  <si>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</si>
  <si>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</si>
  <si>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</si>
  <si>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</si>
  <si>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</si>
  <si>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</si>
  <si>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</si>
  <si>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</si>
  <si>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</si>
  <si>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</si>
  <si>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</si>
  <si>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</si>
  <si>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</si>
  <si>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</si>
  <si>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</si>
  <si>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</si>
  <si>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</si>
  <si>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</si>
  <si>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</si>
  <si>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</si>
  <si>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</si>
  <si>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</si>
  <si>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</si>
  <si>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</si>
  <si>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</si>
  <si>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</si>
  <si>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</si>
  <si>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</si>
  <si>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</si>
  <si>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</si>
  <si>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</si>
  <si>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</si>
  <si>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</si>
  <si>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</si>
  <si>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</si>
  <si>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</si>
  <si>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</si>
  <si>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</si>
  <si>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</si>
  <si>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</si>
  <si>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</si>
  <si>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</si>
  <si>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</si>
  <si>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</si>
  <si>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</si>
  <si>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</si>
  <si>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</si>
  <si>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</si>
  <si>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</si>
  <si>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</si>
  <si>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</si>
  <si>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</si>
  <si>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</si>
  <si>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</si>
  <si>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</si>
  <si>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</si>
  <si>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</si>
  <si>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</si>
  <si>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</si>
  <si>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</si>
  <si>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</si>
  <si>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</si>
  <si>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</si>
  <si>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</si>
  <si>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</si>
  <si>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</si>
  <si>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</si>
  <si>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</si>
  <si>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</si>
  <si>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</si>
  <si>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</si>
  <si>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</si>
  <si>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</si>
  <si>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</si>
  <si>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</si>
  <si>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</si>
  <si>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</si>
  <si>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</si>
  <si>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</si>
  <si>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</si>
  <si>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</si>
  <si>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</si>
  <si>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</si>
  <si>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</si>
  <si>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</si>
  <si>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</si>
  <si>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</si>
  <si>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</si>
  <si>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</si>
  <si>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</si>
  <si>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</si>
  <si>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</si>
  <si>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</si>
  <si>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</si>
  <si>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</si>
  <si>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</si>
  <si>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</si>
  <si>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</si>
  <si>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</si>
  <si>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</si>
  <si>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</si>
  <si>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</si>
  <si>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</si>
  <si>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</si>
  <si>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</si>
  <si>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</si>
  <si>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</si>
  <si>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</si>
  <si>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</si>
  <si>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</si>
  <si>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</si>
  <si>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</si>
  <si>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</si>
  <si>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</si>
  <si>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</si>
  <si>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</si>
  <si>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</si>
  <si>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</si>
  <si>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</si>
  <si>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</si>
  <si>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</si>
  <si>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</si>
  <si>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</si>
  <si>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</si>
  <si>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</si>
  <si>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</si>
  <si>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</si>
  <si>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</si>
  <si>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</si>
  <si>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</si>
  <si>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</si>
  <si>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</si>
  <si>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</si>
  <si>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</si>
  <si>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</si>
  <si>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</si>
  <si>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</si>
  <si>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</si>
  <si>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</si>
  <si>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</si>
  <si>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</si>
  <si>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</si>
  <si>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</si>
  <si>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</si>
  <si>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</si>
  <si>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</si>
  <si>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</si>
  <si>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</si>
  <si>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</si>
  <si>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</si>
  <si>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</si>
  <si>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</si>
  <si>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</si>
  <si>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</si>
  <si>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</si>
  <si>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</si>
  <si>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</si>
  <si>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</si>
  <si>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</si>
  <si>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</si>
  <si>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</si>
  <si>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</si>
  <si>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</si>
  <si>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</si>
  <si>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</si>
  <si>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</si>
  <si>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</si>
  <si>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</si>
  <si>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</si>
  <si>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</si>
  <si>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</si>
  <si>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</si>
  <si>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</si>
  <si>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</si>
  <si>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</si>
  <si>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</si>
  <si>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</si>
  <si>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</si>
  <si>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</si>
  <si>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</si>
  <si>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</si>
  <si>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</si>
  <si>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</si>
  <si>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</si>
  <si>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</si>
  <si>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</si>
  <si>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</si>
  <si>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</si>
  <si>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</si>
  <si>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</si>
  <si>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</si>
  <si>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</si>
  <si>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</si>
  <si>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</si>
  <si>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</si>
  <si>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</si>
  <si>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</si>
  <si>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</si>
  <si>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</si>
  <si>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</si>
  <si>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</si>
  <si>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</si>
  <si>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</si>
  <si>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</si>
  <si>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</si>
  <si>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</si>
  <si>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</si>
  <si>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</si>
  <si>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</si>
  <si>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</si>
  <si>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</si>
  <si>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</si>
  <si>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</si>
  <si>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</si>
  <si>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</si>
  <si>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</si>
  <si>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</si>
  <si>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</si>
  <si>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</si>
  <si>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</si>
  <si>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</si>
  <si>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</si>
  <si>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</si>
  <si>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</si>
  <si>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</si>
  <si>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</si>
  <si>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</si>
  <si>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</si>
  <si>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</si>
  <si>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</si>
  <si>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</si>
  <si>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</si>
  <si>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</si>
  <si>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</si>
  <si>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</si>
  <si>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</si>
  <si>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</si>
  <si>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</si>
  <si>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</si>
  <si>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</si>
  <si>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</si>
  <si>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</si>
  <si>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</si>
  <si>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</si>
  <si>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</si>
  <si>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</si>
  <si>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</si>
  <si>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</si>
  <si>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</si>
  <si>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</si>
  <si>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</si>
  <si>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</si>
  <si>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</si>
  <si>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</si>
  <si>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</si>
  <si>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</si>
  <si>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</si>
  <si>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</si>
  <si>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</si>
  <si>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</si>
  <si>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</si>
  <si>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</si>
  <si>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</si>
  <si>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</si>
  <si>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</si>
  <si>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</si>
  <si>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</si>
  <si>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</si>
  <si>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</si>
  <si>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</si>
  <si>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</si>
  <si>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</si>
  <si>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</si>
  <si>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</si>
  <si>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</si>
  <si>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</si>
  <si>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</si>
  <si>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</si>
  <si>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</si>
  <si>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</si>
  <si>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</si>
  <si>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</si>
  <si>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</si>
  <si>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</si>
  <si>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</si>
  <si>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</si>
  <si>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</si>
  <si>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</si>
  <si>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</si>
  <si>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</si>
  <si>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</si>
  <si>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</si>
  <si>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</si>
  <si>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</si>
  <si>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</si>
  <si>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</si>
  <si>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</si>
  <si>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</si>
  <si>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</si>
  <si>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</si>
  <si>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</si>
  <si>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</si>
  <si>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</si>
  <si>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</si>
  <si>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</si>
  <si>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</si>
  <si>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</si>
  <si>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</si>
  <si>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</si>
  <si>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</si>
  <si>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</si>
  <si>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</si>
  <si>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</si>
  <si>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</si>
  <si>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</si>
  <si>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</si>
  <si>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</si>
  <si>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</si>
  <si>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</si>
  <si>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</si>
  <si>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</si>
  <si>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</si>
  <si>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</si>
  <si>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</si>
  <si>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</si>
  <si>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</si>
  <si>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</si>
  <si>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</si>
  <si>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</si>
  <si>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</si>
  <si>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</si>
  <si>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</si>
  <si>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</si>
  <si>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</si>
  <si>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</si>
  <si>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</si>
  <si>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</si>
  <si>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</si>
  <si>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</si>
  <si>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</si>
  <si>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</si>
  <si>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</si>
  <si>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</si>
  <si>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</si>
  <si>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</si>
  <si>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</si>
  <si>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</si>
  <si>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</si>
  <si>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</si>
  <si>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</si>
  <si>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</si>
  <si>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</si>
  <si>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</si>
  <si>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</si>
  <si>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</si>
  <si>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</si>
  <si>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</si>
  <si>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</si>
  <si>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</si>
  <si>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</si>
  <si>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</si>
  <si>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</si>
  <si>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</si>
  <si>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</si>
  <si>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</si>
  <si>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</si>
  <si>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</si>
  <si>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</si>
  <si>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</si>
  <si>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</si>
  <si>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</si>
  <si>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</si>
  <si>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</si>
  <si>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</si>
  <si>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</si>
  <si>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</si>
  <si>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</si>
  <si>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</si>
  <si>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</si>
  <si>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</si>
  <si>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</si>
  <si>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</si>
  <si>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</si>
  <si>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</si>
  <si>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</si>
  <si>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</si>
  <si>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</si>
  <si>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</si>
  <si>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</si>
  <si>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</si>
  <si>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</si>
  <si>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</si>
  <si>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</si>
  <si>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</si>
  <si>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</si>
  <si>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</si>
  <si>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</si>
  <si>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</si>
  <si>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</si>
  <si>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</si>
  <si>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</si>
  <si>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</si>
  <si>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</si>
  <si>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</si>
  <si>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</si>
  <si>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</si>
  <si>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</si>
  <si>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</si>
  <si>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</si>
  <si>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</si>
  <si>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</si>
  <si>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</si>
  <si>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</si>
  <si>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</si>
  <si>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</si>
  <si>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</si>
  <si>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</si>
  <si>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</si>
  <si>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</si>
  <si>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</si>
  <si>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</si>
  <si>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</si>
  <si>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</si>
  <si>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</si>
  <si>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</si>
  <si>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</si>
  <si>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</si>
  <si>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</si>
  <si>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</si>
  <si>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</si>
  <si>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</si>
  <si>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</si>
  <si>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</si>
  <si>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</si>
  <si>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</si>
  <si>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</si>
  <si>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</si>
  <si>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</si>
  <si>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</si>
  <si>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</si>
  <si>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</si>
  <si>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</si>
  <si>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</si>
  <si>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</si>
  <si>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</si>
  <si>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</si>
  <si>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</si>
  <si>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</si>
  <si>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</si>
  <si>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</si>
  <si>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</si>
  <si>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</si>
  <si>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</si>
  <si>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</si>
  <si>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</si>
  <si>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</si>
  <si>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</si>
  <si>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</si>
  <si>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</si>
  <si>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</si>
  <si>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</si>
  <si>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</si>
  <si>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</si>
  <si>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</si>
  <si>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</si>
  <si>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</si>
  <si>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</si>
  <si>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</si>
  <si>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</si>
  <si>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</si>
  <si>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</si>
  <si>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</si>
  <si>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</si>
  <si>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</si>
  <si>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</si>
  <si>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</si>
  <si>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</si>
  <si>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</si>
  <si>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</si>
  <si>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</si>
  <si>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</si>
  <si>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</si>
  <si>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</si>
  <si>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</si>
  <si>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</si>
  <si>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</si>
  <si>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</si>
  <si>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</si>
  <si>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</si>
  <si>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</si>
  <si>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</si>
  <si>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</si>
  <si>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</si>
  <si>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</si>
  <si>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</si>
  <si>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</si>
  <si>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</si>
  <si>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</si>
  <si>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</si>
  <si>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</si>
  <si>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</si>
  <si>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</si>
  <si>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</si>
  <si>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</si>
  <si>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</si>
  <si>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</si>
  <si>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</si>
  <si>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</si>
  <si>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</si>
  <si>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</si>
  <si>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</si>
  <si>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</si>
  <si>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</si>
  <si>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</si>
  <si>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</si>
  <si>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</si>
  <si>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</si>
  <si>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</si>
  <si>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</si>
  <si>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</si>
  <si>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</si>
  <si>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</si>
  <si>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</si>
  <si>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</si>
  <si>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</si>
  <si>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</si>
  <si>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</si>
  <si>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</si>
  <si>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</si>
  <si>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</si>
  <si>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</si>
  <si>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</si>
  <si>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</si>
  <si>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</si>
  <si>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</si>
  <si>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</si>
  <si>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</si>
  <si>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</si>
  <si>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</si>
  <si>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</si>
  <si>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</si>
  <si>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</si>
  <si>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</si>
  <si>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</si>
  <si>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</si>
  <si>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</si>
  <si>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</si>
  <si>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</si>
  <si>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</si>
  <si>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</si>
  <si>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</si>
  <si>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</si>
  <si>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</si>
  <si>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</si>
  <si>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</si>
  <si>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</si>
  <si>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</si>
  <si>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</si>
  <si>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</si>
  <si>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</si>
  <si>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</si>
  <si>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</si>
  <si>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</si>
  <si>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</si>
  <si>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</si>
  <si>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</si>
  <si>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</si>
  <si>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</si>
  <si>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</si>
  <si>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</si>
  <si>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</si>
  <si>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</si>
  <si>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</si>
  <si>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</si>
  <si>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</si>
  <si>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</si>
  <si>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</si>
  <si>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</si>
  <si>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</si>
  <si>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</si>
  <si>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</si>
  <si>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</si>
  <si>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</si>
  <si>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</si>
  <si>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</si>
  <si>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</si>
  <si>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</si>
  <si>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</si>
  <si>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</si>
  <si>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</si>
  <si>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</si>
  <si>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</si>
  <si>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</si>
  <si>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</si>
  <si>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</si>
  <si>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</si>
  <si>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</si>
  <si>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</si>
  <si>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</si>
  <si>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</si>
  <si>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</si>
  <si>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</si>
  <si>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</si>
  <si>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</si>
  <si>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</si>
  <si>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</si>
  <si>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</si>
  <si>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</si>
  <si>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</si>
  <si>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</si>
  <si>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</si>
  <si>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</si>
  <si>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</si>
  <si>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</si>
  <si>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</si>
  <si>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</si>
  <si>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</si>
  <si>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</si>
  <si>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</si>
  <si>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</si>
  <si>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</si>
  <si>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</si>
  <si>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</si>
  <si>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</si>
  <si>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</si>
  <si>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</si>
  <si>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</si>
  <si>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</si>
  <si>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</si>
  <si>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</si>
  <si>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</si>
  <si>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</si>
  <si>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</si>
  <si>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</si>
  <si>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</si>
  <si>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</si>
  <si>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</si>
  <si>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</si>
  <si>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</si>
  <si>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</si>
  <si>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</si>
  <si>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</si>
  <si>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</si>
  <si>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</si>
  <si>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</si>
  <si>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</si>
  <si>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</si>
  <si>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</si>
  <si>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</si>
  <si>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</si>
  <si>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</si>
  <si>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</si>
  <si>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</si>
  <si>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</si>
  <si>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</si>
  <si>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</si>
  <si>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</si>
  <si>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</si>
  <si>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</si>
  <si>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</si>
  <si>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</si>
  <si>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</si>
  <si>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</si>
  <si>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</si>
  <si>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</si>
  <si>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</si>
  <si>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</si>
  <si>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</si>
  <si>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</si>
  <si>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</si>
  <si>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</si>
  <si>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</si>
  <si>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</si>
  <si>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</si>
  <si>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</si>
  <si>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</si>
  <si>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</si>
  <si>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</si>
  <si>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</si>
  <si>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</si>
  <si>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</si>
  <si>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</si>
  <si>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</si>
  <si>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</si>
  <si>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</si>
  <si>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</si>
  <si>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</si>
  <si>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</si>
  <si>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</si>
  <si>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</si>
  <si>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</si>
  <si>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</si>
  <si>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</si>
  <si>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</si>
  <si>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</si>
  <si>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</si>
  <si>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</si>
  <si>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</si>
  <si>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</si>
  <si>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</si>
  <si>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</si>
  <si>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</si>
  <si>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</si>
  <si>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</si>
  <si>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</si>
  <si>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</si>
  <si>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</si>
  <si>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</si>
  <si>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</si>
  <si>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</si>
  <si>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</si>
  <si>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</si>
  <si>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</si>
  <si>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</si>
  <si>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</si>
  <si>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</si>
  <si>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</si>
  <si>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</si>
  <si>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</si>
  <si>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</si>
  <si>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</si>
  <si>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</si>
  <si>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</si>
  <si>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</si>
  <si>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</si>
  <si>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</si>
  <si>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</si>
  <si>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</si>
  <si>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</si>
  <si>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</si>
  <si>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</si>
  <si>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</si>
  <si>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</si>
  <si>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</si>
  <si>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</si>
  <si>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</si>
  <si>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</si>
  <si>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</si>
  <si>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</si>
  <si>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</si>
  <si>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</si>
  <si>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</si>
  <si>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</si>
  <si>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</si>
  <si>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</si>
  <si>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</si>
  <si>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</si>
  <si>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</si>
  <si>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</si>
  <si>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</si>
  <si>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</si>
  <si>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</si>
  <si>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</si>
  <si>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</si>
  <si>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</si>
  <si>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</si>
  <si>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</si>
  <si>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</si>
  <si>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</si>
  <si>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</si>
  <si>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</si>
  <si>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</si>
  <si>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</si>
  <si>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</si>
  <si>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</si>
  <si>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</si>
  <si>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</si>
  <si>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</si>
  <si>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</si>
  <si>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</si>
  <si>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</si>
  <si>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</si>
  <si>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</si>
  <si>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</si>
  <si>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</si>
  <si>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</si>
  <si>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</si>
  <si>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</si>
  <si>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</si>
  <si>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</si>
  <si>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</si>
  <si>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</si>
  <si>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</si>
  <si>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</si>
  <si>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</si>
  <si>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</si>
  <si>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</si>
  <si>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</si>
  <si>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</si>
  <si>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</si>
  <si>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</si>
  <si>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</si>
  <si>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</si>
  <si>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</si>
  <si>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</si>
  <si>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</si>
  <si>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</si>
  <si>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</si>
  <si>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</si>
  <si>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</si>
  <si>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</si>
  <si>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</si>
  <si>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</si>
  <si>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</si>
  <si>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</si>
  <si>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</si>
  <si>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</si>
  <si>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</si>
  <si>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</si>
  <si>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</si>
  <si>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</si>
  <si>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</si>
  <si>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</si>
  <si>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</si>
  <si>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</si>
  <si>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</si>
  <si>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</si>
  <si>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</si>
  <si>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</si>
  <si>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</si>
  <si>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</si>
  <si>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</si>
  <si>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</si>
  <si>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</si>
  <si>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</si>
  <si>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</si>
  <si>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</si>
  <si>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</si>
  <si>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</si>
  <si>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</si>
  <si>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</si>
  <si>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</si>
  <si>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</si>
  <si>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</si>
  <si>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</si>
  <si>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</si>
  <si>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</si>
  <si>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</si>
  <si>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</si>
  <si>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</si>
  <si>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</si>
  <si>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</si>
  <si>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</si>
  <si>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</si>
  <si>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</si>
  <si>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</si>
  <si>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</si>
  <si>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</si>
  <si>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</si>
  <si>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</si>
  <si>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</si>
  <si>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</si>
  <si>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</si>
  <si>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</si>
  <si>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</si>
  <si>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</si>
  <si>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</si>
  <si>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</si>
  <si>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</si>
  <si>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</si>
  <si>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</si>
  <si>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</si>
  <si>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</si>
  <si>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</si>
  <si>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</si>
  <si>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</si>
  <si>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</si>
  <si>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</si>
  <si>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</si>
  <si>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</si>
  <si>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</si>
  <si>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</si>
  <si>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</si>
  <si>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</si>
  <si>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</si>
  <si>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</si>
  <si>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</si>
  <si>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</si>
  <si>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</si>
  <si>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</si>
  <si>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</si>
  <si>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</si>
  <si>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</si>
  <si>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</si>
  <si>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</si>
  <si>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</si>
  <si>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</si>
  <si>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</si>
  <si>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</si>
  <si>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</si>
  <si>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</si>
  <si>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</si>
  <si>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</si>
  <si>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</si>
  <si>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</si>
  <si>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</si>
  <si>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</si>
  <si>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</si>
  <si>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</si>
  <si>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</si>
  <si>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</si>
  <si>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</si>
  <si>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</si>
  <si>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</si>
  <si>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</si>
  <si>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</si>
  <si>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</si>
  <si>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</si>
  <si>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</si>
  <si>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</si>
  <si>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</si>
  <si>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</si>
  <si>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</si>
  <si>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</si>
  <si>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</si>
  <si>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</si>
  <si>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</si>
  <si>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</si>
  <si>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</si>
  <si>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</si>
  <si>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</si>
  <si>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</si>
  <si>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</si>
  <si>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</si>
  <si>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</si>
  <si>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</si>
  <si>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</si>
  <si>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</si>
  <si>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</si>
  <si>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</si>
  <si>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</si>
  <si>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</si>
  <si>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</si>
  <si>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</si>
  <si>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</si>
  <si>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</si>
  <si>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</si>
  <si>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</si>
  <si>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</si>
  <si>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</si>
  <si>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</si>
  <si>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</si>
  <si>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</si>
  <si>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</si>
  <si>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</si>
  <si>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</si>
  <si>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</si>
  <si>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</si>
  <si>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</si>
  <si>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</si>
  <si>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</si>
  <si>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</si>
  <si>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</si>
  <si>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</si>
  <si>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</si>
  <si>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</si>
  <si>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</si>
  <si>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</si>
  <si>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</si>
  <si>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</si>
  <si>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</si>
  <si>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</si>
  <si>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</si>
  <si>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</si>
  <si>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</si>
  <si>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</si>
  <si>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</si>
  <si>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</si>
  <si>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</si>
  <si>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</si>
  <si>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</si>
  <si>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</si>
  <si>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</si>
  <si>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</si>
  <si>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</si>
  <si>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</si>
  <si>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</si>
  <si>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</si>
  <si>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</si>
  <si>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</si>
  <si>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</si>
  <si>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</si>
  <si>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</si>
  <si>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</si>
  <si>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</si>
  <si>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</si>
  <si>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</si>
  <si>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</si>
  <si>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</si>
  <si>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</si>
  <si>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</si>
  <si>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</si>
  <si>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</si>
  <si>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</si>
  <si>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</si>
  <si>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</si>
  <si>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</si>
  <si>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</si>
  <si>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</si>
  <si>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</si>
  <si>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</si>
  <si>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</si>
  <si>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</si>
  <si>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</si>
  <si>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</si>
  <si>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</si>
  <si>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</si>
  <si>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</si>
  <si>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</si>
  <si>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</si>
  <si>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</si>
  <si>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</si>
  <si>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</si>
  <si>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</si>
  <si>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</si>
  <si>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</si>
  <si>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</si>
  <si>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</si>
  <si>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</si>
  <si>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</si>
  <si>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</si>
  <si>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</si>
  <si>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</si>
  <si>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</si>
  <si>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</si>
  <si>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</si>
  <si>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</si>
  <si>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</si>
  <si>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</si>
  <si>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</si>
  <si>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</si>
  <si>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</si>
  <si>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</si>
  <si>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</si>
  <si>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</si>
  <si>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</si>
  <si>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</si>
  <si>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</si>
  <si>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</si>
  <si>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</si>
  <si>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</si>
  <si>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</si>
  <si>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</si>
  <si>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</si>
  <si>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</si>
  <si>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</si>
  <si>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</si>
  <si>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</si>
  <si>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</si>
  <si>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</si>
  <si>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</si>
  <si>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</si>
  <si>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</si>
  <si>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</si>
  <si>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</si>
  <si>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</si>
  <si>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</si>
  <si>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</si>
  <si>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</si>
  <si>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</si>
  <si>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</si>
  <si>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</si>
  <si>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</si>
  <si>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</si>
  <si>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</si>
  <si>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</si>
  <si>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</si>
  <si>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</si>
  <si>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</si>
  <si>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</si>
  <si>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</si>
  <si>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</si>
  <si>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</si>
  <si>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</si>
  <si>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</si>
  <si>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</si>
  <si>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</si>
  <si>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</si>
  <si>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</si>
  <si>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</si>
  <si>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</si>
  <si>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</si>
  <si>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</si>
  <si>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</si>
  <si>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</si>
  <si>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</si>
  <si>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</si>
  <si>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</si>
  <si>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</si>
  <si>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</si>
  <si>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</si>
  <si>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</si>
  <si>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</si>
  <si>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</si>
  <si>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</si>
  <si>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</si>
  <si>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</si>
  <si>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</si>
  <si>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</si>
  <si>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</si>
  <si>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</si>
  <si>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</si>
  <si>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</si>
  <si>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</si>
  <si>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</si>
  <si>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</si>
  <si>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</si>
  <si>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</si>
  <si>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</si>
  <si>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</si>
  <si>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</si>
  <si>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</si>
  <si>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</si>
  <si>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</si>
  <si>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</si>
  <si>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</si>
  <si>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</si>
  <si>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</si>
  <si>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</si>
  <si>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</si>
  <si>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</si>
  <si>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</si>
  <si>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</si>
  <si>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</si>
  <si>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</si>
  <si>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</si>
  <si>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</si>
  <si>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</si>
  <si>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</si>
  <si>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</si>
  <si>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</si>
  <si>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</si>
  <si>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</si>
  <si>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</si>
  <si>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</si>
  <si>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</si>
  <si>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</si>
  <si>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</si>
  <si>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</si>
  <si>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</si>
  <si>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</si>
  <si>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</si>
  <si>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</si>
  <si>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</si>
  <si>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</si>
  <si>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</si>
  <si>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</si>
  <si>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</si>
  <si>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</si>
  <si>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</si>
  <si>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</si>
  <si>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</si>
  <si>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</si>
  <si>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</si>
  <si>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</si>
  <si>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</si>
  <si>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</si>
  <si>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</si>
  <si>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</si>
  <si>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</si>
  <si>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</si>
  <si>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</si>
  <si>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</si>
  <si>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</si>
  <si>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</si>
  <si>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</si>
  <si>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</si>
  <si>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</si>
  <si>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</si>
  <si>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</si>
  <si>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</si>
  <si>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</si>
  <si>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</si>
  <si>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</si>
  <si>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</si>
  <si>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</si>
  <si>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</si>
  <si>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</si>
  <si>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</si>
  <si>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</si>
  <si>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</si>
  <si>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</si>
  <si>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</si>
  <si>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</si>
  <si>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</si>
  <si>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</si>
  <si>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</si>
  <si>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</si>
  <si>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</si>
  <si>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</si>
  <si>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</si>
  <si>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</si>
  <si>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</si>
  <si>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</si>
  <si>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</si>
  <si>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</si>
  <si>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</si>
  <si>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</si>
  <si>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</si>
  <si>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</si>
  <si>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</si>
  <si>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</si>
  <si>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</si>
  <si>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</si>
  <si>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</si>
  <si>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</si>
  <si>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</si>
  <si>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</si>
  <si>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</si>
  <si>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</si>
  <si>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</si>
  <si>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</si>
  <si>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</si>
  <si>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</si>
  <si>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</si>
  <si>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</si>
  <si>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</si>
  <si>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</si>
  <si>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</si>
  <si>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</si>
  <si>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</si>
  <si>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</si>
  <si>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</si>
  <si>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</si>
  <si>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</si>
  <si>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</si>
  <si>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</si>
  <si>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</si>
  <si>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</si>
  <si>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</si>
  <si>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</si>
  <si>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</si>
  <si>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</si>
  <si>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</si>
  <si>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</si>
  <si>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</si>
  <si>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</si>
  <si>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</si>
  <si>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</si>
  <si>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</si>
  <si>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</si>
  <si>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</si>
  <si>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</si>
  <si>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</si>
  <si>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</si>
  <si>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</si>
  <si>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</si>
  <si>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</si>
  <si>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</si>
  <si>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</si>
  <si>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</si>
  <si>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</si>
  <si>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</si>
  <si>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</si>
  <si>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</si>
  <si>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</si>
  <si>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</si>
  <si>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</si>
  <si>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</si>
  <si>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</si>
  <si>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</si>
  <si>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</si>
  <si>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</si>
  <si>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</si>
  <si>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</si>
  <si>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</si>
  <si>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</si>
  <si>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</si>
  <si>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</si>
  <si>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</si>
  <si>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</si>
  <si>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</si>
  <si>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</si>
  <si>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</si>
  <si>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</si>
  <si>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</si>
  <si>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</si>
  <si>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</si>
  <si>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</si>
  <si>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</si>
  <si>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</si>
  <si>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</si>
  <si>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</si>
  <si>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</si>
  <si>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</si>
  <si>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</si>
  <si>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</si>
  <si>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</si>
  <si>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</si>
  <si>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</si>
  <si>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</si>
  <si>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</si>
  <si>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</si>
  <si>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</si>
  <si>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</si>
  <si>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</si>
  <si>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</si>
  <si>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</si>
  <si>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</si>
  <si>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</si>
  <si>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</si>
  <si>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</si>
  <si>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</si>
  <si>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</si>
  <si>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</si>
  <si>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</si>
  <si>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</si>
  <si>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</si>
  <si>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</si>
  <si>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</si>
  <si>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</si>
  <si>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</si>
  <si>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</si>
  <si>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</si>
  <si>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</si>
  <si>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</si>
  <si>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</si>
  <si>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</si>
  <si>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</si>
  <si>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</si>
  <si>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</si>
  <si>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</si>
  <si>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</si>
  <si>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</si>
  <si>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</si>
  <si>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</si>
  <si>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</si>
  <si>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</si>
  <si>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</si>
  <si>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</si>
  <si>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</si>
  <si>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</si>
  <si>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</si>
  <si>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</si>
  <si>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</si>
  <si>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</si>
  <si>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</si>
  <si>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</si>
  <si>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</si>
  <si>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</si>
  <si>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</si>
  <si>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</si>
  <si>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</si>
  <si>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</si>
  <si>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</si>
  <si>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</si>
  <si>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</si>
  <si>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</si>
  <si>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</si>
  <si>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</si>
  <si>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</si>
  <si>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</si>
  <si>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</si>
  <si>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</si>
  <si>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</si>
  <si>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</si>
  <si>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</si>
  <si>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</si>
  <si>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</si>
  <si>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</si>
  <si>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</si>
  <si>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</si>
  <si>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</si>
  <si>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</si>
  <si>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</si>
  <si>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</si>
  <si>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</si>
  <si>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</si>
  <si>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</si>
  <si>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</si>
  <si>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</si>
  <si>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</si>
  <si>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</si>
  <si>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</si>
  <si>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</si>
  <si>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</si>
  <si>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</si>
  <si>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</si>
  <si>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</si>
  <si>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</si>
  <si>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</si>
  <si>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</si>
  <si>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</si>
  <si>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</si>
  <si>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</si>
  <si>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</si>
  <si>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</si>
  <si>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</si>
  <si>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</si>
  <si>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</si>
  <si>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</si>
  <si>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</si>
  <si>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</si>
  <si>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</si>
  <si>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</si>
  <si>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</si>
  <si>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</si>
  <si>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</si>
  <si>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</si>
  <si>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</si>
  <si>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</si>
  <si>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</si>
  <si>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</si>
  <si>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</si>
  <si>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</si>
  <si>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</si>
  <si>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</si>
  <si>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</si>
  <si>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</si>
  <si>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</si>
  <si>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</si>
  <si>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</si>
  <si>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</si>
  <si>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</si>
  <si>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</si>
  <si>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</si>
  <si>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</si>
  <si>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</si>
  <si>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</si>
  <si>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</si>
  <si>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</si>
  <si>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</si>
  <si>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</si>
  <si>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</si>
  <si>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</si>
  <si>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</si>
  <si>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</si>
  <si>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</si>
  <si>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</si>
  <si>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</si>
  <si>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</si>
  <si>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</si>
  <si>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</si>
  <si>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</si>
  <si>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</si>
  <si>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</si>
  <si>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</si>
  <si>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</si>
  <si>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</si>
  <si>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</si>
  <si>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</si>
  <si>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</si>
  <si>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</si>
  <si>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</si>
  <si>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</si>
  <si>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</si>
  <si>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</si>
  <si>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</si>
  <si>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</si>
  <si>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</si>
  <si>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</si>
  <si>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</si>
  <si>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</si>
  <si>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</si>
  <si>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</si>
  <si>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</si>
  <si>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</si>
  <si>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</si>
  <si>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</si>
  <si>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</si>
  <si>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</si>
  <si>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</si>
  <si>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</si>
  <si>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</si>
  <si>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</si>
  <si>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</si>
  <si>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</si>
  <si>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</si>
  <si>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</si>
  <si>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</si>
  <si>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</si>
  <si>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</si>
  <si>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</si>
  <si>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</si>
  <si>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</si>
  <si>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</si>
  <si>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</si>
  <si>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</si>
  <si>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</si>
  <si>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</si>
  <si>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</si>
  <si>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</si>
  <si>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</si>
  <si>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</si>
  <si>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</si>
  <si>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</si>
  <si>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</si>
  <si>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</si>
  <si>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</si>
  <si>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</si>
  <si>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</si>
  <si>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</si>
  <si>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</si>
  <si>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</si>
  <si>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</si>
  <si>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</si>
  <si>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</si>
  <si>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</si>
  <si>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</si>
  <si>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</si>
  <si>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</si>
  <si>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</si>
  <si>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</si>
  <si>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</si>
  <si>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</si>
  <si>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</si>
  <si>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</si>
  <si>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</si>
  <si>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</si>
  <si>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</si>
  <si>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</si>
  <si>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</si>
  <si>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</si>
  <si>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</si>
  <si>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</si>
  <si>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</si>
  <si>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</si>
  <si>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</si>
  <si>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</si>
  <si>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</si>
  <si>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</si>
  <si>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</si>
  <si>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</si>
  <si>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</si>
  <si>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</si>
  <si>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</si>
  <si>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</si>
  <si>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</si>
  <si>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</si>
  <si>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</si>
  <si>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</si>
  <si>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</si>
  <si>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</si>
  <si>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</si>
  <si>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</si>
  <si>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</si>
  <si>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</si>
  <si>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</si>
  <si>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</si>
  <si>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</si>
  <si>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</si>
  <si>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</si>
  <si>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</si>
  <si>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</si>
  <si>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</si>
  <si>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</si>
  <si>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</si>
  <si>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</si>
  <si>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</si>
  <si>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</si>
  <si>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</si>
  <si>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</si>
  <si>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</si>
  <si>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</si>
  <si>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</si>
  <si>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</si>
  <si>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</si>
  <si>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</si>
  <si>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</si>
  <si>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</si>
  <si>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</si>
  <si>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</si>
  <si>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</si>
  <si>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</si>
  <si>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</si>
  <si>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</si>
  <si>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</si>
  <si>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</si>
  <si>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</si>
  <si>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</si>
  <si>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</si>
  <si>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</si>
  <si>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</si>
  <si>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</si>
  <si>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</si>
  <si>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</si>
  <si>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</si>
  <si>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</si>
  <si>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</si>
  <si>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</si>
  <si>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</si>
  <si>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</si>
  <si>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</si>
  <si>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</si>
  <si>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</si>
  <si>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</si>
  <si>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</si>
  <si>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</si>
  <si>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</si>
  <si>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</si>
  <si>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</si>
  <si>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</si>
  <si>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</si>
  <si>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</si>
  <si>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</si>
  <si>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</si>
  <si>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</si>
  <si>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</si>
  <si>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</si>
  <si>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</si>
  <si>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</si>
  <si>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</si>
  <si>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</si>
  <si>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</si>
  <si>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</si>
  <si>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</si>
  <si>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</si>
  <si>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</si>
  <si>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</si>
  <si>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</si>
  <si>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</si>
  <si>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</si>
  <si>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</si>
  <si>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</si>
  <si>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</si>
  <si>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</si>
  <si>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</si>
  <si>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</si>
  <si>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</si>
  <si>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</si>
  <si>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</si>
  <si>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</si>
  <si>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</si>
  <si>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</si>
  <si>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</si>
  <si>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</si>
  <si>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</si>
  <si>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</si>
  <si>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</si>
  <si>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</si>
  <si>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</si>
  <si>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</si>
  <si>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</si>
  <si>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</si>
  <si>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</si>
  <si>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</si>
  <si>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</si>
  <si>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</si>
  <si>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</si>
  <si>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</si>
  <si>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</si>
  <si>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</si>
  <si>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</si>
  <si>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</si>
  <si>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</si>
  <si>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</si>
  <si>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</si>
  <si>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</si>
  <si>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</si>
  <si>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</si>
  <si>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</si>
  <si>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</si>
  <si>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</si>
  <si>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</si>
  <si>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</si>
  <si>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</si>
  <si>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</si>
  <si>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</si>
  <si>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</si>
  <si>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</si>
  <si>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</si>
  <si>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</si>
  <si>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</si>
  <si>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</si>
  <si>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</si>
  <si>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</si>
  <si>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</si>
  <si>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</si>
  <si>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</si>
  <si>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</si>
  <si>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</si>
  <si>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</si>
  <si>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</si>
  <si>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</si>
  <si>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</si>
  <si>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</si>
  <si>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</si>
  <si>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</si>
  <si>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</si>
  <si>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</si>
  <si>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</si>
  <si>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</si>
  <si>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</si>
  <si>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</si>
  <si>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</si>
  <si>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</si>
  <si>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</si>
  <si>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</si>
  <si>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</si>
  <si>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</si>
  <si>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</si>
  <si>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</si>
  <si>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</si>
  <si>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</si>
  <si>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</si>
  <si>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</si>
  <si>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</si>
  <si>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</si>
  <si>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</si>
  <si>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</si>
  <si>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</si>
  <si>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</si>
  <si>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</si>
  <si>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</si>
  <si>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</si>
  <si>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</si>
  <si>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</si>
  <si>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</si>
  <si>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</si>
  <si>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</si>
  <si>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</si>
  <si>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</si>
  <si>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</si>
  <si>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</si>
  <si>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</si>
  <si>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</si>
  <si>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</si>
  <si>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</si>
  <si>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</si>
  <si>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</si>
  <si>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</si>
  <si>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</si>
  <si>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</si>
  <si>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</si>
  <si>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</si>
  <si>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</si>
  <si>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</si>
  <si>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</si>
  <si>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</si>
  <si>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</si>
  <si>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</si>
  <si>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</si>
  <si>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</si>
  <si>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</si>
  <si>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</si>
  <si>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</si>
  <si>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</si>
  <si>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</si>
  <si>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</si>
  <si>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</si>
  <si>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</si>
  <si>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</si>
  <si>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</si>
  <si>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</si>
  <si>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</si>
  <si>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</si>
  <si>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</si>
  <si>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</si>
  <si>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</si>
  <si>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</si>
  <si>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</si>
  <si>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</si>
  <si>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</si>
  <si>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</si>
  <si>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</si>
  <si>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</si>
  <si>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</si>
  <si>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</si>
  <si>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</si>
  <si>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</si>
  <si>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</si>
  <si>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</si>
  <si>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</si>
  <si>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</si>
  <si>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</si>
  <si>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</si>
  <si>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</si>
  <si>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</si>
  <si>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</si>
  <si>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</si>
  <si>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</si>
  <si>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</si>
  <si>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</si>
  <si>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</si>
  <si>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</si>
  <si>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</si>
  <si>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</si>
  <si>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</si>
  <si>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</si>
  <si>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</si>
  <si>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</si>
  <si>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</si>
  <si>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</si>
  <si>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</si>
  <si>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</si>
  <si>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</si>
  <si>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</si>
  <si>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</si>
  <si>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</si>
  <si>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</si>
  <si>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</si>
  <si>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</si>
  <si>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</si>
  <si>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</si>
  <si>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</si>
  <si>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</si>
  <si>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</si>
  <si>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</si>
  <si>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</si>
  <si>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</si>
  <si>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</si>
  <si>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</si>
  <si>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</si>
  <si>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</si>
  <si>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</si>
  <si>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</si>
  <si>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</si>
  <si>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</si>
  <si>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</si>
  <si>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</si>
  <si>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</si>
  <si>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</si>
  <si>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</si>
  <si>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</si>
  <si>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</si>
  <si>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</si>
  <si>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</si>
  <si>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</si>
  <si>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</si>
  <si>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</si>
  <si>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</si>
  <si>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</si>
  <si>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</si>
  <si>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</si>
  <si>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</si>
  <si>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</si>
  <si>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</si>
  <si>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</si>
  <si>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</si>
  <si>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</si>
  <si>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</si>
  <si>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</si>
  <si>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</si>
  <si>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</si>
  <si>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</si>
  <si>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</si>
  <si>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</si>
  <si>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</si>
  <si>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</si>
  <si>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</si>
  <si>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</si>
  <si>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</si>
  <si>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</si>
  <si>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</si>
  <si>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</si>
  <si>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</si>
  <si>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</si>
  <si>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</si>
  <si>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</si>
  <si>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</si>
  <si>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</si>
  <si>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</si>
  <si>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</si>
  <si>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</si>
  <si>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</si>
  <si>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</si>
  <si>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</si>
  <si>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</si>
  <si>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</si>
  <si>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</si>
  <si>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</si>
  <si>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</si>
  <si>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</si>
  <si>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</si>
  <si>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</si>
  <si>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</si>
  <si>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</si>
  <si>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</si>
  <si>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</si>
  <si>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</si>
  <si>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</si>
  <si>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</si>
  <si>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</si>
  <si>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</si>
  <si>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</si>
  <si>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</si>
  <si>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</si>
  <si>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</si>
  <si>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</si>
  <si>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</si>
  <si>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</si>
  <si>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</si>
  <si>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</si>
  <si>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</si>
  <si>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</si>
  <si>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</si>
  <si>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</si>
  <si>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</si>
  <si>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</si>
  <si>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</si>
  <si>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</si>
  <si>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</si>
  <si>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</si>
  <si>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</si>
  <si>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</si>
  <si>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</si>
  <si>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</si>
  <si>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</si>
  <si>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</si>
  <si>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</si>
  <si>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</si>
  <si>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</si>
  <si>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</si>
  <si>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</si>
  <si>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</si>
  <si>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</si>
  <si>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</si>
  <si>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</si>
  <si>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</si>
  <si>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</si>
  <si>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</si>
  <si>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</si>
  <si>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</si>
  <si>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</si>
  <si>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</si>
  <si>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</si>
  <si>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</si>
  <si>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</si>
  <si>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</si>
  <si>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</si>
  <si>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</si>
  <si>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</si>
  <si>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</si>
  <si>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</si>
  <si>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</si>
  <si>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</si>
  <si>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</si>
  <si>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</si>
  <si>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</si>
  <si>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</si>
  <si>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</si>
  <si>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</si>
  <si>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</si>
  <si>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</si>
  <si>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</si>
  <si>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</si>
  <si>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</si>
  <si>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</si>
  <si>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</si>
  <si>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</si>
  <si>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</si>
  <si>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</si>
  <si>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</si>
  <si>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</si>
  <si>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</si>
  <si>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</si>
  <si>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</si>
  <si>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</si>
  <si>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</si>
  <si>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</si>
  <si>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</si>
  <si>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</si>
  <si>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</si>
  <si>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</si>
  <si>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</si>
  <si>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</si>
  <si>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</si>
  <si>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</si>
  <si>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</si>
  <si>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</si>
  <si>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</si>
  <si>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</si>
  <si>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</si>
  <si>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</si>
  <si>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</si>
  <si>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</si>
  <si>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</si>
  <si>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</si>
  <si>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</si>
  <si>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</si>
  <si>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</si>
  <si>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</si>
  <si>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</si>
  <si>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</si>
  <si>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</si>
  <si>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</si>
  <si>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</si>
  <si>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</si>
  <si>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</si>
  <si>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</si>
  <si>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</si>
  <si>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</si>
  <si>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</si>
  <si>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</si>
  <si>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</si>
  <si>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</si>
  <si>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</si>
  <si>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</si>
  <si>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</si>
  <si>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</si>
  <si>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</si>
  <si>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</si>
  <si>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</si>
  <si>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</si>
  <si>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</si>
  <si>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</si>
  <si>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</si>
  <si>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</si>
  <si>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</si>
  <si>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</si>
  <si>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</si>
  <si>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</si>
  <si>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</si>
  <si>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</si>
  <si>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</si>
  <si>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</si>
  <si>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</si>
  <si>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</si>
  <si>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</si>
  <si>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</si>
  <si>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</si>
  <si>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</si>
  <si>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</si>
  <si>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</si>
  <si>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</si>
  <si>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</si>
  <si>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</si>
  <si>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</si>
  <si>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</si>
  <si>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</si>
  <si>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</si>
  <si>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</si>
  <si>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</si>
  <si>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</si>
  <si>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</si>
  <si>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</si>
  <si>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</si>
  <si>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</si>
  <si>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</si>
  <si>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</si>
  <si>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</si>
  <si>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</si>
  <si>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</si>
  <si>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</si>
  <si>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</si>
  <si>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</si>
  <si>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</si>
  <si>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</si>
  <si>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</si>
  <si>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</si>
  <si>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</si>
  <si>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</si>
  <si>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</si>
  <si>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</si>
  <si>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</si>
  <si>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</si>
  <si>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</si>
  <si>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</si>
  <si>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</si>
  <si>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</si>
  <si>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</si>
  <si>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</si>
  <si>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</si>
  <si>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</si>
  <si>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</si>
  <si>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</si>
  <si>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</si>
  <si>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</si>
  <si>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</si>
  <si>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</si>
  <si>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</si>
  <si>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</si>
  <si>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</si>
  <si>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</si>
  <si>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</si>
  <si>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</si>
  <si>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</si>
  <si>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</si>
  <si>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</si>
  <si>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</si>
  <si>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</si>
  <si>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</si>
  <si>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</si>
  <si>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</si>
  <si>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</si>
  <si>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</si>
  <si>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</si>
  <si>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</si>
  <si>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</si>
  <si>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</si>
  <si>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</si>
  <si>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</si>
  <si>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</si>
  <si>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</si>
  <si>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</si>
  <si>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</si>
  <si>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</si>
  <si>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</si>
  <si>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</si>
  <si>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</si>
  <si>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</si>
  <si>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</si>
  <si>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</si>
  <si>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</si>
  <si>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</si>
  <si>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</si>
  <si>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</si>
  <si>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</si>
  <si>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</si>
  <si>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</si>
  <si>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</si>
  <si>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</si>
  <si>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</si>
  <si>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</si>
  <si>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</si>
  <si>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</si>
  <si>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</si>
  <si>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</si>
  <si>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</si>
  <si>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</si>
  <si>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</si>
  <si>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</si>
  <si>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</si>
  <si>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</si>
  <si>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</si>
  <si>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</si>
  <si>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</si>
  <si>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</si>
  <si>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</si>
  <si>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</si>
  <si>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</si>
  <si>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</si>
  <si>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</si>
  <si>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</si>
  <si>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</si>
  <si>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</si>
  <si>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</si>
  <si>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</si>
  <si>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</si>
  <si>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</si>
  <si>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</si>
  <si>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</si>
  <si>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</si>
  <si>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</si>
  <si>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</si>
  <si>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</si>
  <si>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</si>
  <si>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</si>
  <si>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</si>
  <si>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</si>
  <si>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</si>
  <si>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</si>
  <si>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</si>
  <si>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</si>
  <si>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</si>
  <si>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</si>
  <si>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</si>
  <si>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</si>
  <si>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</si>
  <si>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</si>
  <si>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</si>
  <si>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</si>
  <si>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</si>
  <si>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</si>
  <si>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</si>
  <si>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</si>
  <si>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</si>
  <si>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</si>
  <si>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</si>
  <si>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</si>
  <si>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</si>
  <si>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</si>
  <si>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</si>
  <si>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</si>
  <si>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</si>
  <si>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</si>
  <si>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</si>
  <si>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</si>
  <si>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</si>
  <si>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</si>
  <si>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</si>
  <si>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</si>
  <si>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</si>
  <si>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</si>
  <si>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</si>
  <si>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</si>
  <si>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</si>
  <si>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</si>
  <si>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</si>
  <si>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</si>
  <si>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</si>
  <si>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</si>
  <si>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</si>
  <si>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</si>
  <si>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</si>
  <si>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</si>
  <si>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</si>
  <si>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</si>
  <si>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</si>
  <si>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</si>
  <si>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</si>
  <si>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</si>
  <si>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</si>
  <si>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</si>
  <si>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</si>
  <si>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</si>
  <si>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</si>
  <si>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</si>
  <si>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</si>
  <si>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</si>
  <si>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</si>
  <si>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</si>
  <si>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</si>
  <si>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</si>
  <si>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</si>
  <si>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</si>
  <si>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</si>
  <si>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</si>
  <si>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</si>
  <si>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</si>
  <si>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</si>
  <si>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</si>
  <si>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</si>
  <si>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</si>
  <si>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</si>
  <si>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</si>
  <si>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</si>
  <si>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</si>
  <si>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</si>
  <si>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</si>
  <si>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</si>
  <si>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</si>
  <si>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</si>
  <si>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</si>
  <si>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</si>
  <si>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</si>
  <si>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</si>
  <si>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</si>
  <si>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</si>
  <si>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</si>
  <si>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</si>
  <si>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</si>
  <si>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</si>
  <si>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</si>
  <si>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</si>
  <si>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</si>
  <si>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</si>
  <si>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</si>
  <si>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</si>
  <si>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</si>
  <si>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</si>
  <si>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</si>
  <si>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</si>
  <si>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</si>
  <si>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</si>
  <si>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</si>
  <si>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</si>
  <si>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</si>
  <si>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</si>
  <si>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</si>
  <si>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</si>
  <si>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</si>
  <si>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</si>
  <si>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</si>
  <si>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</si>
  <si>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</si>
  <si>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</si>
  <si>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</si>
  <si>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</si>
  <si>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</si>
  <si>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</si>
  <si>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</si>
  <si>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</si>
  <si>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</si>
  <si>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</si>
  <si>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</si>
  <si>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</si>
  <si>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</si>
  <si>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</si>
  <si>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</si>
  <si>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</si>
  <si>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</si>
  <si>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</si>
  <si>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</si>
  <si>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</si>
  <si>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</si>
  <si>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</si>
  <si>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</si>
  <si>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</si>
  <si>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</si>
  <si>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</si>
  <si>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</si>
  <si>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</si>
  <si>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</si>
  <si>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</si>
  <si>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</si>
  <si>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</si>
  <si>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</si>
  <si>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</si>
  <si>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</si>
  <si>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</si>
  <si>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</si>
  <si>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</si>
  <si>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</si>
  <si>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</si>
  <si>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</si>
  <si>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</si>
  <si>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</si>
  <si>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</si>
  <si>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</si>
  <si>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</si>
  <si>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</si>
  <si>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</si>
  <si>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</si>
  <si>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</si>
  <si>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</si>
  <si>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</si>
  <si>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</si>
  <si>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</si>
  <si>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</si>
  <si>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</si>
  <si>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</si>
  <si>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</si>
  <si>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</si>
  <si>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</si>
  <si>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</si>
  <si>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</si>
  <si>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</si>
  <si>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</si>
  <si>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</si>
  <si>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</si>
  <si>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</si>
  <si>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</si>
  <si>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</si>
  <si>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</si>
  <si>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</si>
  <si>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</si>
  <si>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</si>
  <si>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</si>
  <si>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</si>
  <si>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</si>
  <si>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</si>
  <si>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</si>
  <si>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</si>
  <si>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</si>
  <si>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</si>
  <si>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</si>
  <si>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</si>
  <si>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</si>
  <si>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</si>
  <si>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</si>
  <si>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</si>
  <si>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</si>
  <si>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</si>
  <si>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</si>
  <si>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</si>
  <si>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</si>
  <si>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</si>
  <si>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</si>
  <si>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</si>
  <si>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</si>
  <si>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</si>
  <si>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</si>
  <si>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</si>
  <si>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</si>
  <si>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</si>
  <si>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</si>
  <si>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</si>
  <si>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</si>
  <si>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</si>
  <si>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</si>
  <si>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</si>
  <si>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</si>
  <si>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</si>
  <si>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</si>
  <si>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</si>
  <si>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</si>
  <si>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</si>
  <si>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</si>
  <si>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</si>
  <si>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</si>
  <si>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</si>
  <si>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</si>
  <si>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</si>
  <si>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</si>
  <si>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</si>
  <si>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</si>
  <si>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</si>
  <si>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</si>
  <si>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</si>
  <si>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</si>
  <si>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</si>
  <si>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</si>
  <si>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</si>
  <si>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</si>
  <si>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</si>
  <si>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</si>
  <si>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</si>
  <si>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</si>
  <si>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</si>
  <si>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</si>
  <si>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</si>
  <si>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</si>
  <si>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</si>
  <si>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</si>
  <si>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</si>
  <si>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</si>
  <si>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</si>
  <si>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</si>
  <si>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</si>
  <si>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</si>
  <si>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</si>
  <si>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</si>
  <si>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</si>
  <si>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</si>
  <si>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</si>
  <si>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</si>
  <si>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</si>
  <si>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</si>
  <si>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</si>
  <si>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</si>
  <si>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</si>
  <si>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</si>
  <si>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</si>
  <si>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</si>
  <si>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</si>
  <si>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</si>
  <si>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</si>
  <si>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</si>
  <si>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</si>
  <si>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</si>
  <si>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</si>
  <si>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</si>
  <si>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</si>
  <si>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</si>
  <si>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</si>
  <si>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</si>
  <si>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</si>
  <si>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</si>
  <si>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</si>
  <si>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</si>
  <si>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</si>
  <si>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</si>
  <si>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</si>
  <si>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</si>
  <si>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</si>
  <si>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</si>
  <si>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</si>
  <si>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</si>
  <si>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</si>
  <si>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</si>
  <si>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</si>
  <si>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</si>
  <si>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</si>
  <si>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</si>
  <si>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</si>
  <si>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</si>
  <si>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</si>
  <si>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</si>
  <si>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</si>
  <si>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</si>
  <si>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</si>
  <si>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</si>
  <si>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</si>
  <si>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</si>
  <si>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</si>
  <si>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</si>
  <si>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</si>
  <si>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</si>
  <si>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</si>
  <si>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</si>
  <si>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</si>
  <si>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</si>
  <si>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</si>
  <si>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</si>
  <si>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</si>
  <si>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</si>
  <si>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</si>
  <si>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</si>
  <si>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</si>
  <si>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</si>
  <si>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</si>
  <si>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</si>
  <si>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</si>
  <si>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</si>
  <si>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</si>
  <si>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</si>
  <si>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</si>
  <si>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</si>
  <si>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</si>
  <si>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</si>
  <si>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</si>
  <si>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</si>
  <si>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</si>
  <si>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</si>
  <si>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</si>
  <si>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</si>
  <si>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</si>
  <si>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</si>
  <si>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</si>
  <si>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</si>
  <si>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</si>
  <si>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</si>
  <si>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</si>
  <si>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</si>
  <si>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</si>
  <si>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</si>
  <si>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</si>
  <si>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</si>
  <si>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</si>
  <si>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</si>
  <si>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</si>
  <si>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</si>
  <si>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</si>
  <si>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</si>
  <si>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</si>
  <si>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</si>
  <si>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</si>
  <si>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</si>
  <si>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</si>
  <si>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</si>
  <si>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</si>
  <si>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</si>
  <si>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</si>
  <si>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</si>
  <si>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</si>
  <si>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</si>
  <si>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</si>
  <si>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</si>
  <si>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</si>
  <si>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</si>
  <si>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</si>
  <si>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</si>
  <si>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</si>
  <si>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</si>
  <si>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</si>
  <si>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</si>
  <si>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</si>
  <si>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</si>
  <si>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</si>
  <si>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</si>
  <si>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</si>
  <si>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</si>
  <si>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</si>
  <si>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</si>
  <si>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</si>
  <si>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</si>
  <si>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</si>
  <si>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</si>
  <si>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</si>
  <si>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</si>
  <si>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</si>
  <si>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</si>
  <si>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</si>
  <si>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</si>
  <si>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</si>
  <si>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</si>
  <si>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</si>
  <si>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</si>
  <si>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</si>
  <si>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</si>
  <si>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</si>
  <si>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</si>
  <si>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</si>
  <si>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</si>
  <si>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</si>
  <si>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</si>
  <si>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</si>
  <si>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</si>
  <si>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</si>
  <si>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</si>
  <si>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</si>
  <si>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</si>
  <si>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</si>
  <si>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</si>
  <si>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</si>
  <si>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</si>
  <si>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</si>
  <si>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</si>
  <si>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</si>
  <si>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</si>
  <si>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</si>
  <si>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</si>
  <si>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</si>
  <si>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</si>
  <si>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</si>
  <si>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</si>
  <si>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</si>
  <si>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</si>
  <si>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</si>
  <si>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</si>
  <si>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</si>
  <si>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</si>
  <si>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</si>
  <si>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</si>
  <si>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</si>
  <si>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</si>
  <si>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</si>
  <si>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</si>
  <si>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</si>
  <si>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</si>
  <si>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</si>
  <si>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</si>
  <si>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</si>
  <si>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</si>
  <si>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</si>
  <si>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</si>
  <si>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</si>
  <si>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</si>
  <si>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</si>
  <si>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</si>
  <si>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</si>
  <si>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</si>
  <si>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</si>
  <si>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</si>
  <si>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</si>
  <si>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</si>
  <si>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</si>
  <si>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</si>
  <si>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</si>
  <si>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</si>
  <si>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</si>
  <si>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</si>
  <si>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</si>
  <si>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</si>
  <si>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</si>
  <si>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</si>
  <si>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</si>
  <si>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</si>
  <si>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</si>
  <si>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</si>
  <si>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</si>
  <si>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</si>
  <si>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</si>
  <si>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</si>
  <si>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</si>
  <si>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</si>
  <si>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</si>
  <si>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</si>
  <si>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</si>
  <si>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</si>
  <si>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</si>
  <si>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</si>
  <si>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</si>
  <si>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</si>
  <si>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</si>
  <si>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</si>
  <si>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</si>
  <si>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</si>
  <si>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</si>
  <si>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</si>
  <si>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</si>
  <si>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</si>
  <si>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</si>
  <si>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</si>
  <si>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</si>
  <si>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</si>
  <si>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</si>
  <si>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</si>
  <si>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</si>
  <si>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</si>
  <si>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</si>
  <si>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</si>
  <si>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</si>
  <si>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</si>
  <si>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</si>
  <si>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</si>
  <si>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</si>
  <si>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</si>
  <si>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</si>
  <si>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</si>
  <si>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</si>
  <si>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</si>
  <si>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</si>
  <si>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</si>
  <si>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</si>
  <si>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</si>
  <si>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</si>
  <si>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</si>
  <si>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</si>
  <si>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</si>
  <si>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</si>
  <si>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</si>
  <si>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</si>
  <si>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</si>
  <si>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</si>
  <si>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</si>
  <si>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</si>
  <si>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</si>
  <si>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</si>
  <si>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</si>
  <si>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</si>
  <si>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</si>
  <si>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</si>
  <si>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</si>
  <si>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</si>
  <si>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</si>
  <si>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</si>
  <si>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</si>
  <si>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</si>
  <si>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</si>
  <si>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</si>
  <si>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</si>
  <si>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</si>
  <si>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</si>
  <si>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</si>
  <si>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</si>
  <si>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</si>
  <si>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</si>
  <si>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</si>
  <si>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</si>
  <si>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</si>
  <si>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</si>
  <si>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</si>
  <si>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</si>
  <si>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</si>
  <si>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</si>
  <si>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</si>
  <si>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</si>
  <si>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</si>
  <si>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</si>
  <si>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</si>
  <si>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</si>
  <si>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</si>
  <si>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</si>
  <si>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</si>
  <si>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</si>
  <si>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</si>
  <si>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</si>
  <si>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</si>
  <si>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</si>
  <si>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</si>
  <si>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</si>
  <si>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</si>
  <si>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</si>
  <si>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</si>
  <si>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</si>
  <si>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</si>
  <si>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</si>
  <si>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</si>
  <si>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</si>
  <si>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</si>
  <si>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</si>
  <si>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</si>
  <si>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</si>
  <si>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</si>
  <si>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</si>
  <si>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</si>
  <si>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</si>
  <si>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</si>
  <si>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</si>
  <si>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</si>
  <si>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</si>
  <si>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</si>
  <si>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</si>
  <si>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</si>
  <si>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</si>
  <si>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</si>
  <si>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</si>
  <si>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</si>
  <si>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</si>
  <si>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</si>
  <si>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</si>
  <si>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</si>
  <si>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</si>
  <si>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</si>
  <si>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</si>
  <si>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</si>
  <si>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</si>
  <si>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</si>
  <si>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</si>
  <si>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</si>
  <si>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</si>
  <si>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</si>
  <si>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</si>
  <si>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</si>
  <si>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</si>
  <si>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</si>
  <si>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</si>
  <si>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</si>
  <si>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</si>
  <si>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</si>
  <si>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</si>
  <si>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</si>
  <si>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</si>
  <si>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</si>
  <si>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</si>
  <si>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</si>
  <si>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</si>
  <si>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</si>
  <si>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</si>
  <si>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</si>
  <si>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</si>
  <si>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</si>
  <si>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</si>
  <si>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</si>
  <si>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</si>
  <si>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</si>
  <si>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</si>
  <si>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</si>
  <si>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</si>
  <si>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</si>
  <si>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</si>
  <si>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</si>
  <si>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</si>
  <si>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</si>
  <si>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</si>
  <si>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</si>
  <si>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</si>
  <si>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</si>
  <si>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</si>
  <si>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</si>
  <si>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</si>
  <si>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</si>
  <si>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</si>
  <si>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</si>
  <si>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</si>
  <si>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</si>
  <si>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</si>
  <si>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</si>
  <si>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</si>
  <si>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</si>
  <si>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</si>
  <si>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</si>
  <si>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</si>
  <si>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</si>
  <si>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</si>
  <si>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</si>
  <si>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</si>
  <si>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</si>
  <si>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</si>
  <si>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</si>
  <si>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</si>
  <si>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</si>
  <si>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</si>
  <si>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</si>
  <si>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</si>
  <si>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</si>
  <si>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</si>
  <si>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</si>
  <si>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</si>
  <si>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</si>
  <si>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</si>
  <si>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</si>
  <si>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</si>
  <si>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</si>
  <si>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</si>
  <si>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</si>
  <si>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</si>
  <si>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</si>
  <si>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</si>
  <si>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</si>
  <si>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</si>
  <si>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</si>
  <si>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</si>
  <si>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</si>
  <si>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</si>
  <si>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</si>
  <si>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</si>
  <si>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</si>
  <si>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</si>
  <si>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</si>
  <si>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</si>
  <si>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</si>
  <si>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</si>
  <si>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</si>
  <si>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</si>
  <si>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</si>
  <si>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</si>
  <si>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</si>
  <si>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</si>
  <si>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</si>
  <si>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</si>
  <si>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</si>
  <si>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</si>
  <si>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</si>
  <si>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</si>
  <si>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</si>
  <si>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</si>
  <si>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</si>
  <si>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</si>
  <si>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</si>
  <si>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</si>
  <si>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</si>
  <si>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</si>
  <si>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</si>
  <si>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</si>
  <si>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</si>
  <si>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</si>
  <si>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</si>
  <si>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</si>
  <si>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</si>
  <si>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</si>
  <si>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</si>
  <si>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</si>
  <si>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</si>
  <si>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</si>
  <si>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</si>
  <si>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</si>
  <si>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</si>
  <si>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</si>
  <si>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</si>
  <si>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</si>
  <si>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</si>
  <si>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</si>
  <si>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</si>
  <si>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</si>
  <si>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</si>
  <si>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</si>
  <si>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</si>
  <si>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</si>
  <si>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</si>
  <si>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</si>
  <si>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</si>
  <si>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</si>
  <si>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</si>
  <si>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</si>
  <si>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</si>
  <si>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</si>
  <si>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</si>
  <si>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</si>
  <si>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</si>
  <si>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</si>
  <si>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</si>
  <si>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</si>
  <si>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</si>
  <si>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</si>
  <si>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</si>
  <si>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</si>
  <si>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</si>
  <si>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</si>
  <si>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</si>
  <si>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</si>
  <si>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</si>
  <si>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</si>
  <si>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</si>
  <si>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</si>
  <si>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</si>
  <si>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</si>
  <si>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</si>
  <si>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</si>
  <si>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</si>
  <si>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</si>
  <si>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</si>
  <si>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</si>
  <si>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</si>
  <si>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</si>
  <si>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</si>
  <si>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</si>
  <si>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</si>
  <si>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</si>
  <si>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</si>
  <si>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</si>
  <si>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</si>
  <si>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</si>
  <si>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</si>
  <si>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</si>
  <si>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</si>
  <si>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</si>
  <si>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</si>
  <si>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</si>
  <si>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</si>
  <si>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</si>
  <si>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</si>
  <si>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</si>
  <si>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</si>
  <si>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</si>
  <si>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</si>
  <si>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</si>
  <si>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</si>
  <si>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</si>
  <si>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</si>
  <si>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</si>
  <si>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</si>
  <si>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</si>
  <si>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</si>
  <si>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</si>
  <si>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</si>
  <si>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</si>
  <si>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</si>
  <si>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</si>
  <si>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</si>
  <si>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</si>
  <si>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</si>
  <si>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</si>
  <si>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</si>
  <si>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</si>
  <si>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</si>
  <si>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</si>
  <si>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</si>
  <si>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</si>
  <si>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</si>
  <si>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</si>
  <si>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</si>
  <si>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</si>
  <si>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</si>
  <si>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</si>
  <si>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</si>
  <si>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</si>
  <si>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</si>
  <si>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</si>
  <si>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</si>
  <si>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</si>
  <si>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</si>
  <si>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</si>
  <si>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</si>
  <si>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</si>
  <si>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</si>
  <si>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</si>
  <si>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</si>
  <si>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</si>
  <si>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</si>
  <si>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</si>
  <si>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</si>
  <si>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</si>
  <si>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</si>
  <si>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</si>
  <si>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</si>
  <si>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</si>
  <si>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</si>
  <si>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</si>
  <si>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</si>
  <si>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</si>
  <si>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</si>
  <si>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</si>
  <si>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</si>
  <si>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</si>
  <si>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</si>
  <si>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</si>
  <si>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</si>
  <si>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</si>
  <si>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</si>
  <si>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</si>
  <si>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</si>
  <si>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</si>
  <si>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</si>
  <si>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</si>
  <si>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</si>
  <si>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</si>
  <si>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</si>
  <si>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</si>
  <si>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</si>
  <si>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</si>
  <si>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</si>
  <si>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</si>
  <si>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</si>
  <si>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</si>
  <si>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</si>
  <si>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</si>
  <si>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</si>
  <si>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</si>
  <si>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</si>
  <si>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</si>
  <si>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</si>
  <si>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</si>
  <si>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</si>
  <si>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</si>
  <si>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</si>
  <si>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</si>
  <si>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</si>
  <si>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</si>
  <si>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</si>
  <si>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</si>
  <si>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</si>
  <si>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</si>
  <si>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</si>
  <si>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</si>
  <si>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</si>
  <si>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</si>
  <si>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</si>
  <si>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</si>
  <si>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</si>
  <si>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</si>
  <si>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</si>
  <si>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</si>
  <si>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</si>
  <si>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</si>
  <si>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</si>
  <si>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</si>
  <si>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</si>
  <si>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</si>
  <si>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</si>
  <si>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</si>
  <si>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</si>
  <si>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</si>
  <si>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</si>
  <si>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</si>
  <si>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</si>
  <si>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</si>
  <si>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</si>
  <si>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</si>
  <si>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</si>
  <si>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</si>
  <si>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</si>
  <si>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</si>
  <si>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</si>
  <si>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</si>
  <si>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</si>
  <si>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</si>
  <si>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</si>
  <si>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</si>
  <si>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</si>
  <si>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</si>
  <si>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</si>
  <si>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</si>
  <si>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</si>
  <si>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</si>
  <si>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</si>
  <si>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</si>
  <si>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</si>
  <si>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</si>
  <si>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</si>
  <si>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</si>
  <si>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</si>
  <si>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</si>
  <si>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</si>
  <si>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</si>
  <si>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</si>
  <si>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</si>
  <si>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</si>
  <si>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</si>
  <si>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</si>
  <si>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</si>
  <si>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</si>
  <si>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</si>
  <si>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</si>
  <si>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</si>
  <si>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</si>
  <si>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</si>
  <si>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</si>
  <si>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</si>
  <si>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</si>
  <si>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</si>
  <si>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</si>
  <si>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</si>
  <si>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</si>
  <si>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</si>
  <si>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</si>
  <si>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</si>
  <si>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</si>
  <si>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</si>
  <si>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</si>
  <si>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</si>
  <si>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</si>
  <si>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</si>
  <si>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</si>
  <si>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</si>
  <si>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</si>
  <si>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</si>
  <si>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</si>
  <si>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</si>
  <si>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</si>
  <si>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</si>
  <si>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</si>
  <si>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</si>
  <si>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</si>
  <si>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</si>
  <si>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</si>
  <si>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</si>
  <si>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</si>
  <si>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</si>
  <si>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</si>
  <si>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</si>
  <si>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</si>
  <si>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</si>
  <si>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</si>
  <si>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</si>
  <si>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</si>
  <si>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</si>
  <si>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</si>
  <si>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</si>
  <si>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</si>
  <si>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</si>
  <si>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</si>
  <si>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</si>
  <si>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</si>
  <si>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</si>
  <si>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</si>
  <si>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</si>
  <si>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</si>
  <si>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</si>
  <si>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</si>
  <si>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</si>
  <si>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</si>
  <si>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</si>
  <si>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</si>
  <si>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</si>
  <si>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</si>
  <si>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</si>
  <si>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</si>
  <si>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</si>
  <si>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</si>
  <si>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</si>
  <si>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</si>
  <si>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</si>
  <si>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</si>
  <si>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</si>
  <si>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</si>
  <si>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</si>
  <si>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</si>
  <si>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</si>
  <si>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</si>
  <si>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</si>
  <si>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</si>
  <si>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</si>
  <si>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</si>
  <si>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</si>
  <si>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</si>
  <si>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</si>
  <si>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</si>
  <si>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</si>
  <si>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</si>
  <si>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</si>
  <si>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</si>
  <si>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</si>
  <si>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</si>
  <si>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</si>
  <si>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</si>
  <si>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</si>
  <si>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</si>
  <si>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</si>
  <si>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</si>
  <si>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</si>
  <si>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</si>
  <si>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</si>
  <si>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</si>
  <si>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</si>
  <si>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</si>
  <si>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</si>
  <si>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</si>
  <si>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</si>
  <si>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</si>
  <si>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</si>
  <si>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</si>
  <si>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</si>
  <si>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</si>
  <si>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</si>
  <si>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</si>
  <si>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</si>
  <si>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</si>
  <si>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</si>
  <si>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</si>
  <si>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</si>
  <si>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</si>
  <si>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</si>
  <si>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</si>
  <si>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</si>
  <si>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</si>
  <si>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</si>
  <si>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</si>
  <si>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</si>
  <si>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</si>
  <si>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</si>
  <si>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</si>
  <si>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</si>
  <si>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</si>
  <si>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</si>
  <si>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</si>
  <si>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</si>
  <si>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</si>
  <si>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</si>
  <si>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</si>
  <si>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</si>
  <si>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</si>
  <si>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</si>
  <si>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</si>
  <si>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</si>
  <si>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</si>
  <si>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</si>
  <si>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</si>
  <si>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</si>
  <si>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</si>
  <si>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</si>
  <si>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</si>
  <si>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</si>
  <si>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</si>
  <si>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</si>
  <si>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</si>
  <si>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</si>
  <si>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</si>
  <si>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</si>
  <si>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</si>
  <si>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</si>
  <si>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</si>
  <si>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</si>
  <si>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</si>
  <si>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</si>
  <si>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</si>
  <si>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</si>
  <si>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</si>
  <si>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</si>
  <si>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</si>
  <si>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</si>
  <si>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</si>
  <si>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</si>
  <si>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</si>
  <si>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</si>
  <si>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</si>
  <si>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</si>
  <si>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</si>
  <si>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</si>
  <si>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</si>
  <si>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</si>
  <si>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</si>
  <si>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</si>
  <si>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</si>
  <si>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</si>
  <si>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</si>
  <si>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</si>
  <si>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</si>
  <si>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</si>
  <si>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</si>
  <si>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</si>
  <si>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</si>
  <si>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</si>
  <si>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</si>
  <si>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</si>
  <si>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</si>
  <si>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</si>
  <si>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</si>
  <si>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</si>
  <si>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</si>
  <si>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</si>
  <si>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</si>
  <si>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</si>
  <si>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</si>
  <si>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</si>
  <si>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</si>
  <si>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</si>
  <si>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</si>
  <si>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</si>
  <si>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</si>
  <si>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</si>
  <si>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</si>
  <si>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</si>
  <si>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</si>
  <si>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</si>
  <si>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</si>
  <si>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</si>
  <si>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</si>
  <si>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</si>
  <si>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</si>
  <si>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</si>
  <si>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</si>
  <si>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</si>
  <si>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</si>
  <si>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</si>
  <si>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</si>
  <si>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</si>
  <si>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</si>
  <si>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</si>
  <si>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</si>
  <si>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</si>
  <si>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</si>
  <si>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</si>
  <si>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</si>
  <si>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</si>
  <si>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</si>
  <si>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</si>
  <si>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</si>
  <si>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</si>
  <si>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</si>
  <si>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</si>
  <si>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</si>
  <si>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</si>
  <si>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</si>
  <si>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</si>
  <si>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</si>
  <si>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</si>
  <si>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</si>
  <si>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</si>
  <si>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</si>
  <si>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</si>
  <si>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</si>
  <si>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</si>
  <si>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</si>
  <si>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</si>
  <si>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</si>
  <si>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</si>
  <si>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</si>
  <si>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</si>
  <si>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</si>
  <si>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</si>
  <si>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</si>
  <si>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</si>
  <si>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</si>
  <si>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</si>
  <si>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</si>
  <si>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</si>
  <si>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</si>
  <si>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</si>
  <si>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</si>
  <si>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</si>
  <si>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</si>
  <si>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</si>
  <si>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</si>
  <si>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</si>
  <si>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</si>
  <si>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</si>
  <si>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</si>
  <si>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</si>
  <si>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</si>
  <si>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</si>
  <si>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</si>
  <si>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</si>
  <si>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</si>
  <si>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</si>
  <si>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</si>
  <si>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</si>
  <si>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</si>
  <si>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</si>
  <si>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</si>
  <si>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</si>
  <si>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</si>
  <si>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</si>
  <si>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</si>
  <si>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</si>
  <si>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</si>
  <si>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</si>
  <si>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</si>
  <si>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</si>
  <si>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</si>
  <si>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</si>
  <si>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</si>
  <si>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</si>
  <si>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</si>
  <si>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</si>
  <si>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</si>
  <si>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</si>
  <si>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</si>
  <si>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</si>
  <si>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</si>
  <si>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</si>
  <si>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</si>
  <si>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</si>
  <si>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</si>
  <si>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</si>
  <si>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</si>
  <si>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</si>
  <si>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</si>
  <si>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</si>
  <si>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</si>
  <si>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</si>
  <si>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</si>
  <si>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</si>
  <si>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</si>
  <si>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</si>
  <si>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</si>
  <si>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</si>
  <si>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</si>
  <si>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</si>
  <si>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</si>
  <si>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</si>
  <si>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</si>
  <si>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</si>
  <si>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</si>
  <si>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</si>
  <si>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</si>
  <si>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</si>
  <si>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</si>
  <si>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</si>
  <si>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</si>
  <si>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</si>
  <si>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</si>
  <si>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</si>
  <si>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</si>
  <si>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</si>
  <si>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</si>
  <si>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</si>
  <si>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</si>
  <si>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</si>
  <si>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</si>
  <si>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</si>
  <si>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</si>
  <si>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</si>
  <si>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</si>
  <si>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</si>
  <si>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</si>
  <si>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</si>
  <si>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</si>
  <si>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</si>
  <si>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</si>
  <si>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</si>
  <si>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</si>
  <si>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</si>
  <si>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</si>
  <si>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</si>
  <si>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</si>
  <si>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</si>
  <si>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</si>
  <si>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</si>
  <si>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</si>
  <si>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</si>
  <si>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</si>
  <si>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</si>
  <si>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</si>
  <si>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</si>
  <si>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</si>
  <si>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</si>
  <si>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</si>
  <si>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</si>
  <si>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</si>
  <si>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</si>
  <si>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</si>
  <si>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</si>
  <si>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</si>
  <si>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</si>
  <si>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</si>
  <si>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</si>
  <si>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</si>
  <si>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</si>
  <si>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</si>
  <si>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</si>
  <si>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</si>
  <si>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</si>
  <si>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</si>
  <si>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</si>
  <si>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</si>
  <si>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</si>
  <si>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</si>
  <si>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</si>
  <si>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</si>
  <si>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</si>
  <si>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</si>
  <si>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</si>
  <si>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</si>
  <si>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</si>
  <si>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</si>
  <si>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</si>
  <si>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</si>
  <si>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</si>
  <si>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</si>
  <si>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</si>
  <si>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</si>
  <si>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</si>
  <si>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</si>
  <si>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</si>
  <si>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</si>
  <si>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</si>
  <si>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</si>
  <si>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</si>
  <si>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</si>
  <si>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</si>
  <si>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</si>
  <si>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</si>
  <si>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</si>
  <si>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</si>
  <si>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</si>
  <si>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</si>
  <si>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</si>
  <si>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</si>
  <si>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</si>
  <si>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</si>
  <si>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</si>
  <si>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</si>
  <si>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</si>
  <si>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</si>
  <si>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</si>
  <si>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</si>
  <si>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</si>
  <si>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</si>
  <si>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</si>
  <si>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</si>
  <si>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</si>
  <si>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</si>
  <si>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</si>
  <si>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</si>
  <si>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</si>
  <si>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</si>
  <si>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</si>
  <si>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</si>
  <si>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</si>
  <si>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</si>
  <si>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</si>
  <si>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</si>
  <si>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</si>
  <si>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</si>
  <si>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</si>
  <si>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</si>
  <si>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</si>
  <si>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</si>
  <si>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</si>
  <si>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</si>
  <si>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</si>
  <si>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</si>
  <si>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</si>
  <si>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</si>
  <si>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</si>
  <si>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</si>
  <si>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</si>
  <si>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</si>
  <si>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</si>
  <si>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</si>
  <si>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</si>
  <si>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</si>
  <si>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</si>
  <si>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</si>
  <si>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</si>
  <si>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</si>
  <si>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</si>
  <si>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</si>
  <si>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</si>
  <si>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</si>
  <si>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</si>
  <si>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</si>
  <si>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</si>
  <si>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</si>
  <si>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</si>
  <si>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</si>
  <si>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</si>
  <si>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</si>
  <si>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</si>
  <si>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</si>
  <si>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</si>
  <si>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</si>
  <si>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</si>
  <si>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</si>
  <si>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</si>
  <si>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</si>
  <si>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</si>
  <si>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</si>
  <si>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</si>
  <si>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</si>
  <si>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</si>
  <si>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</si>
  <si>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</si>
  <si>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</si>
  <si>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</si>
  <si>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</si>
  <si>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</si>
  <si>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</si>
  <si>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</si>
  <si>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</si>
  <si>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</si>
  <si>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</si>
  <si>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</si>
  <si>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</si>
  <si>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</si>
  <si>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</si>
  <si>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</si>
  <si>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</si>
  <si>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</si>
  <si>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</si>
  <si>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</si>
  <si>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</si>
  <si>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</si>
  <si>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</si>
  <si>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</si>
  <si>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</si>
  <si>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</si>
  <si>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</si>
  <si>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</si>
  <si>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</si>
  <si>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</si>
  <si>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</si>
  <si>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</si>
  <si>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</si>
  <si>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</si>
  <si>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</si>
  <si>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</si>
  <si>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</si>
  <si>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</si>
  <si>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</si>
  <si>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</si>
  <si>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</si>
  <si>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</si>
  <si>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</si>
  <si>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</si>
  <si>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</si>
  <si>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</si>
  <si>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</si>
  <si>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</si>
  <si>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</si>
  <si>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</si>
  <si>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</si>
  <si>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</si>
  <si>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</si>
  <si>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</si>
  <si>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</si>
  <si>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</si>
  <si>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</si>
  <si>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</si>
  <si>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</si>
  <si>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</si>
  <si>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</si>
  <si>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</si>
  <si>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</si>
  <si>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</si>
  <si>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</si>
  <si>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</si>
  <si>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</si>
  <si>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</si>
  <si>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</si>
  <si>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</si>
  <si>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</si>
  <si>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</si>
  <si>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</si>
  <si>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</si>
  <si>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</si>
  <si>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</si>
  <si>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</si>
  <si>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</si>
  <si>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</si>
  <si>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</si>
  <si>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</si>
  <si>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</si>
  <si>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</si>
  <si>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</si>
  <si>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</si>
  <si>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</si>
  <si>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</si>
  <si>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</si>
  <si>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</si>
  <si>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</si>
  <si>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</si>
  <si>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</si>
  <si>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</si>
  <si>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</si>
  <si>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</si>
  <si>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</si>
  <si>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</si>
  <si>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</si>
  <si>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</si>
  <si>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</si>
  <si>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</si>
  <si>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</si>
  <si>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</si>
  <si>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</si>
  <si>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</si>
  <si>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</si>
  <si>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</si>
  <si>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</si>
  <si>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</si>
  <si>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</si>
  <si>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</si>
  <si>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</si>
  <si>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</si>
  <si>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</si>
  <si>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</si>
  <si>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</si>
  <si>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</si>
  <si>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</si>
  <si>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</si>
  <si>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</si>
  <si>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</si>
  <si>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</si>
  <si>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</si>
  <si>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</si>
  <si>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</si>
  <si>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</si>
  <si>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</si>
  <si>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</si>
  <si>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</si>
  <si>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</si>
  <si>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</si>
  <si>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</si>
  <si>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</si>
  <si>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</si>
  <si>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</si>
  <si>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</si>
  <si>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</si>
  <si>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</si>
  <si>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</si>
  <si>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</si>
  <si>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</si>
  <si>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</si>
  <si>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</si>
  <si>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</si>
  <si>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</si>
  <si>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</si>
  <si>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</si>
  <si>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</si>
  <si>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</si>
  <si>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</si>
  <si>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</si>
  <si>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</si>
  <si>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</si>
  <si>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</si>
  <si>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</si>
  <si>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</si>
  <si>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</si>
  <si>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</si>
  <si>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</si>
  <si>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</si>
  <si>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</si>
  <si>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</si>
  <si>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</si>
  <si>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</si>
  <si>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</si>
  <si>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</si>
  <si>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</si>
  <si>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</si>
  <si>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</si>
  <si>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</si>
  <si>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</si>
  <si>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</si>
  <si>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</si>
  <si>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</si>
  <si>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</si>
  <si>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</si>
  <si>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</si>
  <si>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</si>
  <si>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</si>
  <si>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</si>
  <si>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</si>
  <si>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</si>
  <si>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</si>
  <si>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</si>
  <si>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</si>
  <si>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</si>
  <si>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</si>
  <si>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</si>
  <si>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</si>
  <si>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</si>
  <si>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</si>
  <si>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</si>
  <si>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</si>
  <si>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</si>
  <si>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</si>
  <si>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</si>
  <si>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</si>
  <si>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</si>
  <si>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</si>
  <si>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</si>
  <si>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</si>
  <si>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</si>
  <si>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</si>
  <si>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</si>
  <si>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</si>
  <si>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</si>
  <si>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</si>
  <si>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</si>
  <si>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</si>
  <si>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</si>
  <si>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</si>
  <si>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</si>
  <si>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</si>
  <si>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</si>
  <si>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</si>
  <si>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</si>
  <si>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</si>
  <si>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</si>
  <si>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</si>
  <si>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</si>
  <si>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</si>
  <si>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</si>
  <si>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</si>
  <si>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</si>
  <si>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</si>
  <si>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</si>
  <si>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</si>
  <si>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</si>
  <si>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</si>
  <si>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</si>
  <si>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</si>
  <si>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</si>
  <si>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</si>
  <si>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</si>
  <si>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</si>
  <si>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</si>
  <si>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</si>
  <si>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</si>
  <si>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</si>
  <si>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</si>
  <si>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</si>
  <si>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</si>
  <si>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</si>
  <si>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</si>
  <si>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</si>
  <si>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</si>
  <si>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</si>
  <si>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</si>
  <si>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</si>
  <si>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</si>
  <si>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</si>
  <si>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</si>
  <si>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</si>
  <si>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</si>
  <si>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</si>
  <si>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</si>
  <si>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</si>
  <si>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</si>
  <si>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</si>
  <si>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</si>
  <si>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</si>
  <si>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</si>
  <si>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</si>
  <si>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</si>
  <si>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</si>
  <si>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</si>
  <si>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</si>
  <si>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</si>
  <si>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</si>
  <si>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</si>
  <si>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</si>
  <si>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</si>
  <si>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</si>
  <si>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</si>
  <si>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</si>
  <si>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</si>
  <si>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</si>
  <si>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</si>
  <si>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</si>
  <si>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</si>
  <si>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</si>
  <si>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</si>
  <si>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</si>
  <si>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</si>
  <si>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</si>
  <si>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</si>
  <si>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</si>
  <si>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</si>
  <si>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</si>
  <si>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</si>
  <si>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</si>
  <si>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</si>
  <si>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</si>
  <si>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</si>
  <si>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</si>
  <si>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</si>
  <si>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</si>
  <si>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</si>
  <si>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</si>
  <si>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</si>
  <si>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</si>
  <si>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</si>
  <si>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</si>
  <si>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</si>
  <si>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</si>
  <si>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</si>
  <si>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</si>
  <si>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</si>
  <si>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</si>
  <si>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</si>
  <si>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</si>
  <si>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</si>
  <si>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</si>
  <si>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</si>
  <si>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</si>
  <si>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</si>
  <si>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</si>
  <si>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</si>
  <si>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</si>
  <si>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</si>
  <si>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</si>
  <si>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</si>
  <si>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</si>
  <si>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</si>
  <si>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</si>
  <si>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</si>
  <si>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</si>
  <si>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</si>
  <si>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</si>
  <si>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</si>
  <si>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</si>
  <si>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</si>
  <si>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</si>
  <si>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</si>
  <si>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</si>
  <si>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</si>
  <si>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</si>
  <si>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</si>
  <si>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</si>
  <si>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</si>
  <si>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</si>
  <si>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</si>
  <si>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</si>
  <si>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</si>
  <si>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</si>
  <si>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</si>
  <si>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</si>
  <si>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</si>
  <si>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</si>
  <si>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</si>
  <si>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</si>
  <si>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</si>
  <si>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</si>
  <si>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</si>
  <si>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</si>
  <si>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</si>
  <si>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</si>
  <si>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</si>
  <si>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</si>
  <si>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</si>
  <si>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</si>
  <si>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</si>
  <si>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</si>
  <si>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</si>
  <si>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</si>
  <si>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</si>
  <si>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</si>
  <si>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</si>
  <si>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</si>
  <si>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</si>
  <si>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</si>
  <si>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</si>
  <si>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</si>
  <si>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</si>
  <si>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</si>
  <si>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</si>
  <si>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</si>
  <si>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</si>
  <si>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</si>
  <si>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</si>
  <si>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</si>
  <si>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</si>
  <si>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</si>
  <si>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</si>
  <si>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</si>
  <si>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</si>
  <si>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</si>
  <si>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</si>
  <si>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</si>
  <si>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</si>
  <si>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</si>
  <si>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</si>
  <si>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</si>
  <si>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</si>
  <si>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</si>
  <si>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</si>
  <si>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</si>
  <si>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</si>
  <si>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</si>
  <si>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</si>
  <si>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</si>
  <si>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</si>
  <si>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</si>
  <si>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</si>
  <si>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</si>
  <si>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</si>
  <si>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</si>
  <si>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</si>
  <si>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</si>
  <si>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</si>
  <si>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</si>
  <si>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</si>
  <si>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</si>
  <si>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</si>
  <si>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</si>
  <si>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</si>
  <si>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</si>
  <si>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</si>
  <si>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</si>
  <si>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</si>
  <si>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</si>
  <si>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</si>
  <si>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</si>
  <si>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</si>
  <si>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</si>
  <si>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</si>
  <si>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</si>
  <si>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</si>
  <si>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</si>
  <si>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</si>
  <si>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</si>
  <si>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</si>
  <si>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</si>
  <si>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</si>
  <si>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</si>
  <si>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</si>
  <si>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</si>
  <si>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</si>
  <si>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</si>
  <si>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</si>
  <si>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</si>
  <si>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</si>
  <si>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</si>
  <si>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</si>
  <si>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</si>
  <si>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</si>
  <si>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</si>
  <si>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</si>
  <si>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</si>
  <si>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</si>
  <si>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</si>
  <si>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</si>
  <si>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</si>
  <si>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</si>
  <si>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</si>
  <si>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</si>
  <si>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</si>
  <si>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</si>
  <si>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</si>
  <si>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</si>
  <si>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</si>
  <si>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</si>
  <si>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</si>
  <si>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</si>
  <si>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</si>
  <si>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</si>
  <si>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</si>
  <si>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</si>
  <si>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</si>
  <si>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</si>
  <si>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</si>
  <si>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</si>
  <si>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</si>
  <si>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</si>
  <si>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</si>
  <si>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</si>
  <si>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</si>
  <si>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</si>
  <si>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</si>
  <si>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</si>
  <si>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</si>
  <si>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</si>
  <si>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</si>
  <si>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</si>
  <si>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</si>
  <si>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</si>
  <si>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</si>
  <si>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</si>
  <si>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</si>
  <si>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</si>
  <si>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</si>
  <si>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</si>
  <si>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</si>
  <si>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</si>
  <si>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</si>
  <si>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</si>
  <si>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</si>
  <si>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</si>
  <si>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</si>
  <si>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</si>
  <si>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</si>
  <si>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</si>
  <si>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</si>
  <si>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</si>
  <si>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</si>
  <si>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</si>
  <si>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</si>
  <si>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</si>
  <si>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</si>
  <si>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</si>
  <si>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</si>
  <si>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</si>
  <si>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</si>
  <si>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</si>
  <si>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</si>
  <si>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</si>
  <si>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</si>
  <si>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</si>
  <si>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</si>
  <si>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</si>
  <si>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</si>
  <si>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</si>
  <si>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</si>
  <si>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</si>
  <si>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</si>
  <si>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</si>
  <si>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</si>
  <si>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</si>
  <si>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</si>
  <si>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</si>
  <si>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</si>
  <si>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</si>
  <si>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</si>
  <si>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</si>
  <si>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</si>
  <si>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</si>
  <si>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</si>
  <si>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</si>
  <si>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</si>
  <si>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</si>
  <si>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</si>
  <si>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</si>
  <si>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</si>
  <si>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</si>
  <si>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</si>
  <si>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</si>
  <si>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</si>
  <si>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</si>
  <si>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</si>
  <si>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</si>
  <si>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</si>
  <si>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</si>
  <si>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</si>
  <si>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</si>
  <si>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</si>
  <si>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</si>
  <si>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</si>
  <si>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</si>
  <si>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</si>
  <si>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</si>
  <si>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</si>
  <si>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</si>
  <si>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</si>
  <si>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</si>
  <si>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</si>
  <si>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</si>
  <si>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</si>
  <si>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</si>
  <si>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</si>
  <si>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</si>
  <si>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</si>
  <si>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</si>
  <si>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</si>
  <si>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</si>
  <si>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</si>
  <si>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</si>
  <si>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</si>
  <si>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</si>
  <si>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</si>
  <si>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</si>
  <si>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</si>
  <si>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</si>
  <si>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</si>
  <si>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</si>
  <si>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</si>
  <si>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</si>
  <si>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</si>
  <si>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</si>
  <si>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</si>
  <si>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</si>
  <si>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</si>
  <si>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</si>
  <si>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</si>
  <si>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</si>
  <si>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</si>
  <si>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</si>
  <si>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</si>
  <si>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</si>
  <si>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</si>
  <si>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</si>
  <si>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</si>
  <si>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</si>
  <si>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</si>
  <si>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</si>
  <si>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</si>
  <si>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</si>
  <si>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</si>
  <si>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</si>
  <si>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</si>
  <si>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</si>
  <si>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</si>
  <si>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</si>
  <si>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</si>
  <si>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</si>
  <si>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</si>
  <si>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</si>
  <si>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</si>
  <si>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</si>
  <si>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</si>
  <si>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</si>
  <si>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</si>
  <si>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</si>
  <si>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</si>
  <si>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</si>
  <si>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</si>
  <si>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</si>
  <si>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</si>
  <si>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</si>
  <si>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</si>
  <si>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</si>
  <si>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</si>
  <si>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</si>
  <si>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</si>
  <si>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</si>
  <si>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</si>
  <si>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</si>
  <si>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</si>
  <si>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</si>
  <si>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</si>
  <si>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</si>
  <si>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</si>
  <si>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</si>
  <si>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</si>
  <si>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</si>
  <si>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</si>
  <si>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</si>
  <si>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</si>
  <si>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</si>
  <si>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</si>
  <si>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</si>
  <si>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</si>
  <si>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</si>
  <si>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</si>
  <si>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</si>
  <si>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</si>
  <si>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</si>
  <si>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</si>
  <si>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</si>
  <si>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</si>
  <si>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</si>
  <si>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</si>
  <si>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</si>
  <si>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</si>
  <si>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</si>
  <si>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</si>
  <si>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</si>
  <si>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</si>
  <si>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</si>
  <si>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</si>
  <si>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</si>
  <si>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</si>
  <si>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</si>
  <si>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</si>
  <si>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</si>
  <si>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</si>
  <si>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</si>
  <si>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</si>
  <si>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</si>
  <si>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</si>
  <si>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</si>
  <si>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</si>
  <si>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</si>
  <si>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</si>
  <si>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</si>
  <si>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</si>
  <si>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</si>
  <si>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</si>
  <si>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</si>
  <si>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</si>
  <si>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</si>
  <si>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</si>
  <si>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</si>
  <si>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</si>
  <si>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</si>
  <si>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</si>
  <si>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</si>
  <si>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</si>
  <si>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</si>
  <si>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</si>
  <si>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</si>
  <si>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</si>
  <si>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</si>
  <si>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</si>
  <si>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</si>
  <si>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</si>
  <si>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</si>
  <si>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</si>
  <si>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</si>
  <si>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</si>
  <si>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</si>
  <si>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</si>
  <si>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</si>
  <si>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</si>
  <si>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</si>
  <si>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</si>
  <si>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</si>
  <si>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</si>
  <si>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</si>
  <si>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</si>
  <si>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</si>
  <si>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</si>
  <si>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</si>
  <si>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</si>
  <si>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</si>
  <si>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</si>
  <si>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</si>
  <si>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</si>
  <si>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</si>
  <si>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</si>
  <si>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</si>
  <si>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</si>
  <si>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</si>
  <si>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</si>
  <si>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</si>
  <si>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</si>
  <si>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</si>
  <si>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</si>
  <si>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</si>
  <si>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</si>
  <si>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</si>
  <si>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</si>
  <si>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</si>
  <si>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</si>
  <si>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</si>
  <si>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</si>
  <si>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</si>
  <si>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</si>
  <si>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</si>
  <si>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</si>
  <si>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</si>
  <si>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</si>
  <si>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</si>
  <si>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</si>
  <si>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</si>
  <si>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</si>
  <si>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</si>
  <si>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</si>
  <si>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</si>
  <si>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</si>
  <si>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</si>
  <si>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</si>
  <si>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</si>
  <si>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</si>
  <si>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</si>
  <si>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</si>
  <si>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</si>
  <si>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</si>
  <si>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</si>
  <si>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</si>
  <si>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</si>
  <si>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</si>
  <si>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</si>
  <si>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</si>
  <si>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</si>
  <si>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</si>
  <si>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</si>
  <si>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</si>
  <si>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</si>
  <si>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</si>
  <si>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</si>
  <si>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</si>
  <si>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</si>
  <si>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</si>
  <si>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</si>
  <si>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</si>
  <si>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</si>
  <si>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</si>
  <si>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</si>
  <si>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</si>
  <si>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</si>
  <si>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</si>
  <si>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</si>
  <si>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</si>
  <si>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</si>
  <si>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</si>
  <si>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</si>
  <si>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</si>
  <si>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</si>
  <si>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</si>
  <si>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</si>
  <si>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</si>
  <si>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</si>
  <si>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</si>
  <si>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</si>
  <si>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</si>
  <si>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</si>
  <si>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</si>
  <si>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</si>
  <si>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</si>
  <si>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</si>
  <si>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</si>
  <si>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</si>
  <si>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</si>
  <si>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</si>
  <si>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</si>
  <si>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</si>
  <si>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</si>
  <si>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</si>
  <si>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</si>
  <si>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</si>
  <si>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</si>
  <si>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</si>
  <si>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</si>
  <si>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</si>
  <si>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</si>
  <si>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</si>
  <si>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</si>
  <si>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</si>
  <si>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</si>
  <si>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</si>
  <si>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</si>
  <si>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</si>
  <si>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</si>
  <si>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</si>
  <si>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</si>
  <si>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</si>
  <si>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</si>
  <si>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</si>
  <si>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</si>
  <si>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</si>
  <si>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</si>
  <si>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</si>
  <si>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</si>
  <si>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</si>
  <si>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</si>
  <si>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</si>
  <si>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</si>
  <si>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</si>
  <si>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</si>
  <si>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</si>
  <si>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</si>
  <si>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</si>
  <si>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</si>
  <si>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</si>
  <si>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</si>
  <si>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</si>
  <si>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</si>
  <si>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</si>
  <si>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</si>
  <si>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</si>
  <si>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</si>
  <si>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</si>
  <si>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</si>
  <si>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</si>
  <si>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</si>
  <si>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</si>
  <si>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</si>
  <si>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</si>
  <si>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</si>
  <si>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</si>
  <si>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</si>
  <si>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</si>
  <si>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</si>
  <si>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</si>
  <si>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</si>
  <si>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</si>
  <si>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</si>
  <si>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</si>
  <si>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</si>
  <si>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</si>
  <si>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</si>
  <si>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</si>
  <si>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</si>
  <si>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</si>
  <si>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</si>
  <si>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</si>
  <si>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</si>
  <si>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</si>
  <si>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</si>
  <si>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</si>
  <si>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</si>
  <si>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</si>
  <si>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</si>
  <si>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</si>
  <si>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</si>
  <si>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</si>
  <si>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</si>
  <si>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</si>
  <si>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</si>
  <si>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</si>
  <si>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</si>
  <si>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</si>
  <si>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</si>
  <si>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</si>
  <si>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</si>
  <si>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</si>
  <si>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</si>
  <si>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</si>
  <si>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</si>
  <si>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</si>
  <si>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</si>
  <si>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</si>
  <si>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</si>
  <si>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</si>
  <si>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</si>
  <si>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</si>
  <si>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</si>
  <si>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</si>
  <si>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</si>
  <si>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</si>
  <si>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</si>
  <si>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</si>
  <si>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</si>
  <si>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</si>
  <si>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</si>
  <si>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</si>
  <si>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</si>
  <si>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</si>
  <si>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</si>
  <si>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</si>
  <si>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</si>
  <si>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</si>
  <si>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</si>
  <si>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</si>
  <si>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</si>
  <si>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</si>
  <si>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</si>
  <si>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</si>
  <si>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</si>
  <si>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</si>
  <si>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</si>
  <si>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</si>
  <si>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</si>
  <si>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</si>
  <si>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</si>
  <si>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</si>
  <si>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</si>
  <si>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</si>
  <si>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</si>
  <si>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</si>
  <si>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</si>
  <si>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</si>
  <si>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</si>
  <si>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</si>
  <si>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</si>
  <si>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</si>
  <si>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</si>
  <si>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</si>
  <si>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</si>
  <si>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</si>
  <si>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</si>
  <si>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</si>
  <si>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</si>
  <si>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</si>
  <si>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</si>
  <si>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</si>
  <si>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</si>
  <si>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</si>
  <si>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</si>
  <si>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</si>
  <si>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</si>
  <si>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</si>
  <si>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</si>
  <si>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</si>
  <si>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</si>
  <si>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</si>
  <si>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</si>
  <si>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</si>
  <si>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</si>
  <si>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</si>
  <si>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</si>
  <si>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</si>
  <si>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</si>
  <si>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</si>
  <si>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</si>
  <si>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</si>
  <si>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</si>
  <si>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</si>
  <si>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</si>
  <si>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</si>
  <si>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</si>
  <si>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</si>
  <si>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</si>
  <si>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</si>
  <si>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</si>
  <si>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</si>
  <si>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</si>
  <si>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</si>
  <si>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</si>
  <si>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</si>
  <si>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</si>
  <si>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</si>
  <si>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</si>
  <si>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</si>
  <si>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</si>
  <si>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</si>
  <si>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</si>
  <si>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</si>
  <si>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</si>
  <si>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</si>
  <si>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</si>
  <si>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</si>
  <si>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</si>
  <si>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</si>
  <si>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</si>
  <si>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</si>
  <si>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</si>
  <si>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</si>
  <si>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</si>
  <si>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</si>
  <si>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</si>
  <si>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</si>
  <si>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</si>
  <si>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</si>
  <si>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</si>
  <si>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</si>
  <si>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</si>
  <si>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</si>
  <si>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</si>
  <si>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</si>
  <si>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</si>
  <si>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</si>
  <si>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</si>
  <si>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</si>
  <si>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</si>
  <si>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</si>
  <si>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</si>
  <si>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</si>
  <si>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</si>
  <si>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</si>
  <si>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</si>
  <si>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</si>
  <si>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</si>
  <si>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</si>
  <si>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</si>
  <si>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</si>
  <si>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</si>
  <si>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</si>
  <si>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</si>
  <si>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</si>
  <si>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</si>
  <si>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</si>
  <si>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</si>
  <si>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</si>
  <si>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</si>
  <si>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</si>
  <si>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</si>
  <si>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</si>
  <si>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</si>
  <si>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</si>
  <si>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</si>
  <si>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</si>
  <si>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</si>
  <si>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</si>
  <si>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</si>
  <si>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</si>
  <si>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</si>
  <si>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</si>
  <si>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</si>
  <si>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</si>
  <si>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</si>
  <si>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</si>
  <si>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</si>
  <si>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</si>
  <si>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</si>
  <si>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</si>
  <si>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</si>
  <si>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</si>
  <si>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</si>
  <si>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</si>
  <si>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</si>
  <si>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</si>
  <si>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</si>
  <si>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</si>
  <si>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</si>
  <si>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</si>
  <si>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</si>
  <si>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</si>
  <si>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</si>
  <si>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</si>
  <si>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</si>
  <si>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</si>
  <si>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</si>
  <si>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</si>
  <si>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</si>
  <si>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</si>
  <si>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</si>
  <si>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</si>
  <si>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</si>
  <si>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</si>
  <si>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</si>
  <si>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</si>
  <si>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</si>
  <si>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</si>
  <si>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</si>
  <si>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</si>
  <si>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</si>
  <si>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</si>
  <si>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</si>
  <si>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</si>
  <si>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</si>
  <si>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</si>
  <si>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</si>
  <si>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</si>
  <si>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</si>
  <si>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</si>
  <si>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</si>
  <si>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</si>
  <si>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</si>
  <si>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</si>
  <si>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</si>
  <si>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</si>
  <si>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</si>
  <si>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</si>
  <si>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</si>
  <si>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</si>
  <si>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</si>
  <si>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</si>
  <si>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</si>
  <si>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</si>
  <si>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</si>
  <si>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</si>
  <si>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</si>
  <si>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</si>
  <si>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</si>
  <si>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</si>
  <si>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</si>
  <si>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</si>
  <si>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</si>
  <si>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</si>
  <si>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</si>
  <si>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</si>
  <si>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</si>
  <si>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</si>
  <si>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</si>
  <si>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</si>
  <si>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</si>
  <si>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</si>
  <si>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</si>
  <si>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</si>
  <si>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</si>
  <si>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</si>
  <si>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</si>
  <si>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</si>
  <si>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</si>
  <si>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</si>
  <si>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</si>
  <si>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</si>
  <si>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</si>
  <si>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</si>
  <si>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</si>
  <si>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</si>
  <si>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</si>
  <si>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</si>
  <si>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</si>
  <si>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</si>
  <si>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</si>
  <si>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</si>
  <si>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</si>
  <si>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</si>
  <si>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</si>
  <si>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</si>
  <si>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</si>
  <si>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</si>
  <si>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</si>
  <si>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</si>
  <si>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</si>
  <si>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</si>
  <si>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</si>
  <si>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</si>
  <si>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</si>
  <si>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</si>
  <si>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</si>
  <si>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</si>
  <si>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</si>
  <si>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</si>
  <si>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</si>
  <si>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</si>
  <si>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</si>
  <si>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</si>
  <si>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</si>
  <si>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</si>
  <si>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</si>
  <si>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</si>
  <si>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</si>
  <si>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</si>
  <si>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</si>
  <si>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</si>
  <si>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</si>
  <si>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</si>
  <si>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</si>
  <si>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</si>
  <si>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</si>
  <si>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</si>
  <si>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</si>
  <si>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</si>
  <si>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</si>
  <si>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</si>
  <si>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</si>
  <si>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</si>
  <si>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</si>
  <si>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</si>
  <si>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</si>
  <si>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</si>
  <si>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</si>
  <si>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</si>
  <si>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</si>
  <si>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</si>
  <si>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</si>
  <si>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</si>
  <si>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</si>
  <si>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</si>
  <si>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</si>
  <si>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</si>
  <si>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</si>
  <si>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</si>
  <si>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</si>
  <si>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</si>
  <si>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</si>
  <si>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</si>
  <si>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</si>
  <si>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</si>
  <si>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</si>
  <si>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</si>
  <si>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</si>
  <si>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</si>
  <si>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</si>
  <si>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</si>
  <si>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</si>
  <si>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</si>
  <si>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</si>
  <si>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</si>
  <si>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</si>
  <si>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</si>
  <si>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</si>
  <si>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</si>
  <si>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</si>
  <si>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</si>
  <si>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</si>
  <si>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</si>
  <si>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</si>
  <si>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</si>
  <si>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</si>
  <si>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</si>
  <si>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</si>
  <si>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</si>
  <si>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</si>
  <si>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</si>
  <si>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</si>
  <si>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</si>
  <si>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</si>
  <si>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</si>
  <si>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</si>
  <si>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</si>
  <si>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</si>
  <si>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</si>
  <si>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</si>
  <si>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</si>
  <si>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</si>
  <si>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</si>
  <si>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</si>
  <si>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</si>
  <si>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</si>
  <si>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</si>
  <si>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</si>
  <si>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</si>
  <si>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</si>
  <si>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</si>
  <si>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</si>
  <si>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</si>
  <si>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</si>
  <si>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</si>
  <si>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</si>
  <si>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</si>
  <si>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</si>
  <si>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</si>
  <si>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</si>
  <si>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</si>
  <si>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</si>
  <si>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</si>
  <si>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</si>
  <si>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</si>
  <si>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</si>
  <si>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</si>
  <si>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</si>
  <si>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</si>
  <si>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</si>
  <si>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</si>
  <si>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</si>
  <si>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</si>
  <si>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</si>
  <si>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</si>
  <si>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</si>
  <si>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</si>
  <si>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</si>
  <si>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</si>
  <si>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</si>
  <si>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</si>
  <si>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</si>
  <si>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</si>
  <si>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</si>
  <si>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</si>
  <si>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</si>
  <si>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</si>
  <si>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</si>
  <si>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</si>
  <si>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</si>
  <si>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</si>
  <si>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</si>
  <si>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</si>
  <si>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</si>
  <si>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</si>
  <si>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</si>
  <si>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</si>
  <si>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</si>
  <si>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</si>
  <si>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</si>
  <si>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</si>
  <si>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</si>
  <si>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</si>
  <si>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</si>
  <si>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</si>
  <si>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</si>
  <si>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</si>
  <si>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</si>
  <si>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</si>
  <si>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</si>
  <si>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</si>
  <si>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</si>
  <si>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</si>
  <si>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</si>
  <si>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</si>
  <si>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</si>
  <si>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</si>
  <si>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</si>
  <si>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</si>
  <si>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</si>
  <si>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</si>
  <si>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</si>
  <si>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</si>
  <si>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</si>
  <si>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</si>
  <si>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</si>
  <si>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</si>
  <si>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</si>
  <si>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</si>
  <si>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</si>
  <si>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</si>
  <si>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</si>
  <si>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</si>
  <si>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</si>
  <si>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</si>
  <si>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</si>
  <si>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</si>
  <si>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</si>
  <si>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</si>
  <si>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</si>
  <si>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</si>
  <si>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</si>
  <si>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</si>
  <si>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</si>
  <si>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</si>
  <si>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</si>
  <si>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</si>
  <si>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</si>
  <si>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</si>
  <si>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</si>
  <si>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</si>
  <si>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</si>
  <si>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</si>
  <si>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</si>
  <si>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</si>
  <si>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</si>
  <si>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</si>
  <si>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</si>
  <si>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</si>
  <si>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</si>
  <si>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</si>
  <si>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</si>
  <si>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</si>
  <si>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</si>
  <si>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</si>
  <si>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</si>
  <si>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</si>
  <si>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</si>
  <si>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</si>
  <si>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</si>
  <si>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</si>
  <si>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</si>
  <si>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</si>
  <si>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</si>
  <si>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</si>
  <si>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</si>
  <si>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</si>
  <si>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</si>
  <si>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</si>
  <si>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</si>
  <si>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</si>
  <si>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</si>
  <si>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</si>
  <si>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</si>
  <si>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</si>
  <si>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</si>
  <si>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</si>
  <si>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</si>
  <si>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</si>
  <si>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</si>
  <si>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</si>
  <si>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</si>
  <si>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</si>
  <si>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</si>
  <si>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</si>
  <si>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</si>
  <si>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</si>
  <si>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</si>
  <si>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</si>
  <si>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</si>
  <si>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</si>
  <si>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</si>
  <si>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</si>
  <si>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</si>
  <si>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</si>
  <si>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</si>
  <si>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</si>
  <si>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</si>
  <si>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</si>
  <si>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</si>
  <si>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</si>
  <si>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</si>
  <si>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</si>
  <si>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</si>
  <si>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</si>
  <si>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</si>
  <si>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</si>
  <si>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</si>
  <si>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</si>
  <si>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</si>
  <si>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</si>
  <si>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</si>
  <si>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</si>
  <si>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</si>
  <si>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</si>
  <si>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</si>
  <si>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</si>
  <si>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</si>
  <si>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</si>
  <si>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</si>
  <si>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</si>
  <si>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</si>
  <si>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</si>
  <si>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</si>
  <si>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</si>
  <si>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</si>
  <si>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</si>
  <si>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</si>
  <si>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</si>
  <si>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</si>
  <si>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</si>
  <si>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</si>
  <si>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</si>
  <si>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</si>
  <si>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</si>
  <si>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</si>
  <si>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</si>
  <si>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</si>
  <si>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</si>
  <si>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</si>
  <si>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</si>
  <si>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</si>
  <si>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</si>
  <si>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</si>
  <si>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</si>
  <si>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</si>
  <si>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</si>
  <si>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</si>
  <si>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</si>
  <si>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</si>
  <si>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</si>
  <si>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</si>
  <si>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</si>
  <si>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</si>
  <si>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</si>
  <si>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</si>
  <si>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</si>
  <si>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</si>
  <si>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</si>
  <si>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</si>
  <si>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</si>
  <si>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</si>
  <si>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</si>
  <si>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</si>
  <si>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</si>
  <si>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</si>
  <si>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</si>
  <si>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</si>
  <si>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</si>
  <si>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</si>
  <si>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</si>
  <si>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</si>
  <si>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</si>
  <si>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</si>
  <si>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</si>
  <si>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</si>
  <si>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</si>
  <si>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</si>
  <si>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</si>
  <si>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</si>
  <si>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</si>
  <si>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</si>
  <si>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</si>
  <si>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</si>
  <si>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</si>
  <si>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</si>
  <si>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</si>
  <si>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</si>
  <si>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</si>
  <si>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</si>
  <si>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</si>
  <si>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</si>
  <si>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</si>
  <si>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</si>
  <si>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</si>
  <si>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</si>
  <si>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</si>
  <si>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</si>
  <si>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</si>
  <si>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</si>
  <si>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</si>
  <si>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</si>
  <si>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</si>
  <si>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</si>
  <si>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</si>
  <si>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</si>
  <si>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</si>
  <si>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</si>
  <si>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</si>
  <si>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</si>
  <si>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</si>
  <si>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</si>
  <si>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</si>
  <si>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</si>
  <si>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</si>
  <si>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</si>
  <si>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</si>
  <si>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</si>
  <si>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</si>
  <si>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</si>
  <si>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</si>
  <si>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</si>
  <si>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</si>
  <si>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</si>
  <si>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</si>
  <si>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</si>
  <si>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</si>
  <si>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</si>
  <si>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</si>
  <si>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</si>
  <si>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</si>
  <si>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</si>
  <si>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</si>
  <si>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</si>
  <si>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</si>
  <si>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</si>
  <si>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</si>
  <si>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</si>
  <si>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</si>
  <si>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</si>
  <si>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</si>
  <si>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</si>
  <si>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</si>
  <si>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</si>
  <si>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</si>
  <si>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</si>
  <si>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</si>
  <si>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</si>
  <si>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</si>
  <si>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</si>
  <si>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</si>
  <si>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</si>
  <si>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</si>
  <si>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</si>
  <si>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</si>
  <si>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</si>
  <si>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</si>
  <si>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</si>
  <si>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</si>
  <si>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</si>
  <si>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</si>
  <si>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</si>
  <si>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</si>
  <si>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</si>
  <si>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</si>
  <si>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</si>
  <si>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</si>
  <si>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</si>
  <si>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</si>
  <si>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</si>
  <si>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</si>
  <si>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</si>
  <si>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</si>
  <si>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</si>
  <si>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</si>
  <si>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</si>
  <si>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</si>
  <si>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</si>
  <si>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</si>
  <si>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</si>
  <si>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</si>
  <si>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</si>
  <si>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</si>
  <si>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</si>
  <si>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</si>
  <si>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</si>
  <si>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</si>
  <si>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</si>
  <si>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</si>
  <si>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</si>
  <si>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</si>
  <si>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</si>
  <si>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</si>
  <si>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</si>
  <si>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</si>
  <si>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</si>
  <si>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</si>
  <si>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</si>
  <si>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</si>
  <si>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</si>
  <si>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</si>
  <si>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</si>
  <si>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</si>
  <si>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</si>
  <si>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</si>
  <si>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</si>
  <si>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</si>
  <si>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</si>
  <si>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</si>
  <si>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</si>
  <si>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</si>
  <si>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</si>
  <si>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</si>
  <si>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</si>
  <si>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</si>
  <si>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</si>
  <si>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</si>
  <si>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</si>
  <si>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</si>
  <si>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</si>
  <si>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</si>
  <si>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</si>
  <si>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</si>
  <si>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</si>
  <si>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</si>
  <si>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</si>
  <si>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</si>
  <si>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</si>
  <si>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</si>
  <si>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</si>
  <si>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</si>
  <si>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</si>
  <si>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</si>
  <si>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</si>
  <si>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</si>
  <si>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</si>
  <si>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</si>
  <si>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</si>
  <si>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</si>
  <si>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</si>
  <si>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</si>
  <si>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</si>
  <si>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</si>
  <si>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</si>
  <si>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</si>
  <si>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</si>
  <si>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</si>
  <si>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</si>
  <si>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</si>
  <si>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</si>
  <si>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</si>
  <si>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</si>
  <si>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</si>
  <si>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</si>
  <si>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</si>
  <si>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</si>
  <si>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</si>
  <si>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</si>
  <si>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</si>
  <si>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</si>
  <si>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</si>
  <si>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</si>
  <si>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</si>
  <si>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</si>
  <si>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</si>
  <si>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</si>
  <si>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</si>
  <si>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</si>
  <si>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</si>
  <si>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</si>
  <si>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</si>
  <si>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</si>
  <si>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</si>
  <si>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</si>
  <si>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</si>
  <si>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</si>
  <si>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</si>
  <si>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</si>
  <si>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</si>
  <si>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</si>
  <si>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</si>
  <si>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</si>
  <si>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</si>
  <si>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</si>
  <si>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</si>
  <si>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</si>
  <si>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</si>
  <si>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</si>
  <si>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</si>
  <si>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</si>
  <si>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</si>
  <si>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</si>
  <si>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</si>
  <si>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</si>
  <si>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</si>
  <si>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</si>
  <si>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</si>
  <si>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</si>
  <si>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</si>
  <si>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</si>
  <si>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</si>
  <si>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</si>
  <si>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</si>
  <si>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</si>
  <si>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</si>
  <si>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</si>
  <si>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</si>
  <si>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</si>
  <si>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</si>
  <si>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</si>
  <si>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</si>
  <si>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</si>
  <si>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</si>
  <si>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</si>
  <si>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</si>
  <si>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</si>
  <si>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</si>
  <si>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</si>
  <si>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</si>
  <si>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</si>
  <si>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</si>
  <si>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</si>
  <si>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</si>
  <si>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</si>
  <si>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</si>
  <si>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</si>
  <si>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</si>
  <si>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</si>
  <si>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</si>
  <si>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</si>
  <si>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</si>
  <si>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</si>
  <si>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</si>
  <si>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</si>
  <si>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</si>
  <si>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</si>
  <si>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</si>
  <si>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</si>
  <si>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</si>
  <si>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</si>
  <si>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</si>
  <si>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</si>
  <si>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</si>
  <si>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</si>
  <si>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</si>
  <si>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</si>
  <si>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</si>
  <si>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</si>
  <si>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</si>
  <si>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</si>
  <si>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</si>
  <si>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</si>
  <si>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</si>
  <si>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</si>
  <si>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</si>
  <si>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</si>
  <si>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</si>
  <si>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</si>
  <si>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</si>
  <si>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</si>
  <si>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</si>
  <si>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</si>
  <si>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</si>
  <si>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</si>
  <si>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</si>
  <si>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</si>
  <si>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</si>
  <si>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</si>
  <si>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</si>
  <si>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</si>
  <si>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</si>
  <si>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</si>
  <si>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</si>
  <si>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</si>
  <si>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</si>
  <si>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</si>
  <si>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</si>
  <si>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</si>
  <si>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</si>
  <si>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</si>
  <si>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</si>
  <si>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</si>
  <si>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</si>
  <si>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</si>
  <si>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</si>
  <si>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</si>
  <si>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</si>
  <si>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</si>
  <si>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</si>
  <si>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</si>
  <si>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</si>
  <si>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</si>
  <si>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</si>
  <si>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</si>
  <si>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</si>
  <si>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</si>
  <si>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</si>
  <si>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</si>
  <si>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</si>
  <si>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</si>
  <si>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</si>
  <si>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</si>
  <si>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</si>
  <si>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</si>
  <si>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</si>
  <si>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</si>
  <si>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</si>
  <si>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</si>
  <si>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</si>
  <si>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</si>
  <si>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</si>
  <si>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</si>
  <si>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</si>
  <si>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</si>
  <si>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</si>
  <si>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</si>
  <si>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</si>
  <si>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</si>
  <si>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</si>
  <si>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</si>
  <si>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</si>
  <si>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</si>
  <si>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</si>
  <si>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</si>
  <si>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</si>
  <si>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</si>
  <si>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</si>
  <si>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</si>
  <si>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</si>
  <si>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</si>
  <si>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</si>
  <si>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</si>
  <si>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</si>
  <si>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</si>
  <si>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</si>
  <si>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</si>
  <si>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</si>
  <si>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</si>
  <si>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</si>
  <si>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</si>
  <si>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</si>
  <si>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</si>
  <si>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</si>
  <si>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</si>
  <si>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</si>
  <si>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</si>
  <si>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</si>
  <si>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</si>
  <si>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</si>
  <si>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</si>
  <si>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</si>
  <si>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</si>
  <si>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</si>
  <si>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</si>
  <si>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</si>
  <si>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</si>
  <si>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</si>
  <si>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</si>
  <si>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</si>
  <si>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</si>
  <si>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</si>
  <si>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</si>
  <si>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</si>
  <si>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</si>
  <si>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</si>
  <si>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</si>
  <si>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</si>
  <si>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</si>
  <si>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</si>
  <si>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</si>
  <si>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</si>
  <si>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</si>
  <si>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</si>
  <si>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</si>
  <si>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</si>
  <si>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</si>
  <si>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</si>
  <si>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</si>
  <si>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</si>
  <si>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</si>
  <si>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</si>
  <si>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</si>
  <si>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</si>
  <si>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</si>
  <si>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</si>
  <si>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</si>
  <si>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</si>
  <si>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</si>
  <si>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</si>
  <si>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</si>
  <si>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</si>
  <si>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</si>
  <si>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</si>
  <si>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</si>
  <si>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</si>
  <si>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</si>
  <si>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</si>
  <si>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</si>
  <si>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</si>
  <si>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</si>
  <si>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</si>
  <si>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</si>
  <si>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</si>
  <si>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</si>
  <si>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</si>
  <si>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</si>
  <si>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</si>
  <si>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</si>
  <si>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</si>
  <si>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</si>
  <si>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</si>
  <si>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</si>
  <si>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</si>
  <si>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</si>
  <si>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</si>
  <si>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</si>
  <si>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</si>
  <si>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</si>
  <si>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</si>
  <si>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</si>
  <si>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</si>
  <si>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</si>
  <si>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</si>
  <si>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</si>
  <si>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</si>
  <si>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</si>
  <si>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</si>
  <si>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</si>
  <si>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</si>
  <si>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</si>
  <si>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</si>
  <si>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</si>
  <si>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</si>
  <si>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</si>
  <si>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</si>
  <si>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</si>
  <si>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</si>
  <si>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</si>
  <si>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</si>
  <si>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</si>
  <si>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</si>
  <si>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</si>
  <si>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</si>
  <si>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</si>
  <si>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</si>
  <si>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</si>
  <si>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</si>
  <si>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</si>
  <si>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</si>
  <si>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</si>
  <si>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</si>
  <si>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</si>
  <si>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</si>
  <si>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</si>
  <si>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</si>
  <si>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</si>
  <si>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</si>
  <si>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</si>
  <si>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</si>
  <si>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</si>
  <si>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</si>
  <si>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</si>
  <si>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</si>
  <si>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</si>
  <si>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</si>
  <si>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</si>
  <si>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</si>
  <si>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</si>
  <si>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</si>
  <si>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</si>
  <si>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</si>
  <si>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</si>
  <si>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</si>
  <si>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</si>
  <si>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</si>
  <si>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</si>
  <si>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</si>
  <si>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</si>
  <si>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</si>
  <si>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</si>
  <si>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</si>
  <si>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</si>
  <si>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</si>
  <si>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</si>
  <si>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</si>
  <si>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</si>
  <si>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</si>
  <si>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</si>
  <si>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</si>
  <si>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</si>
  <si>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</si>
  <si>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</si>
  <si>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</si>
  <si>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</si>
  <si>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</si>
  <si>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</si>
  <si>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</si>
  <si>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</si>
  <si>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</si>
  <si>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</si>
  <si>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</si>
  <si>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</si>
  <si>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</si>
  <si>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</si>
  <si>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</si>
  <si>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</si>
  <si>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</si>
  <si>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</si>
  <si>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</si>
  <si>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</si>
  <si>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</si>
  <si>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</si>
  <si>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</si>
  <si>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</si>
  <si>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</si>
  <si>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</si>
  <si>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</si>
  <si>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</si>
  <si>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</si>
  <si>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</si>
  <si>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</si>
  <si>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</si>
  <si>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</si>
  <si>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</si>
  <si>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</si>
  <si>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</si>
  <si>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</si>
  <si>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</si>
  <si>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</si>
  <si>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</si>
  <si>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</si>
  <si>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</si>
  <si>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</si>
  <si>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</si>
  <si>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</si>
  <si>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</si>
  <si>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</si>
  <si>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</si>
  <si>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</si>
  <si>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</si>
  <si>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</si>
  <si>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</si>
  <si>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</si>
  <si>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</si>
  <si>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</si>
  <si>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</si>
  <si>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</si>
  <si>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</si>
  <si>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</si>
  <si>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</si>
  <si>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</si>
  <si>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</si>
  <si>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</si>
  <si>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</si>
  <si>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</si>
  <si>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</si>
  <si>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</si>
  <si>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</si>
  <si>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</si>
  <si>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</si>
  <si>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</si>
  <si>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</si>
  <si>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</si>
  <si>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</si>
  <si>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</si>
  <si>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</si>
  <si>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</si>
  <si>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</si>
  <si>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</si>
  <si>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</si>
  <si>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</si>
  <si>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</si>
  <si>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</si>
  <si>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</si>
  <si>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</si>
  <si>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</si>
  <si>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</si>
  <si>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</si>
  <si>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</si>
  <si>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</si>
  <si>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</si>
  <si>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</si>
  <si>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</si>
  <si>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</si>
  <si>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</si>
  <si>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</si>
  <si>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</si>
  <si>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</si>
  <si>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</si>
  <si>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</si>
  <si>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</si>
  <si>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</si>
  <si>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</si>
  <si>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</si>
  <si>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</si>
  <si>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</si>
  <si>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</si>
  <si>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</si>
  <si>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</si>
  <si>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</si>
  <si>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</si>
  <si>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</si>
  <si>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</si>
  <si>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</si>
  <si>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</si>
  <si>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</si>
  <si>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</si>
  <si>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</si>
  <si>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</si>
  <si>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</si>
  <si>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</si>
  <si>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</si>
  <si>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</si>
  <si>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</si>
  <si>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</si>
  <si>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</si>
  <si>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</si>
  <si>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</si>
  <si>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</si>
  <si>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</si>
  <si>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</si>
  <si>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</si>
  <si>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</si>
  <si>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</si>
  <si>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</si>
  <si>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</si>
  <si>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</si>
  <si>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</si>
  <si>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</si>
  <si>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</si>
  <si>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</si>
  <si>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</si>
  <si>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</si>
  <si>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</si>
  <si>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</si>
  <si>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</si>
  <si>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</si>
  <si>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</si>
  <si>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</si>
  <si>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</si>
  <si>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</si>
  <si>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</si>
  <si>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</si>
  <si>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</si>
  <si>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</si>
  <si>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</si>
  <si>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</si>
  <si>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</si>
  <si>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</si>
  <si>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</si>
  <si>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</si>
  <si>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</si>
  <si>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</si>
  <si>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</si>
  <si>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</si>
  <si>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</si>
  <si>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</si>
  <si>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</si>
  <si>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</si>
  <si>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</si>
  <si>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</si>
  <si>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</si>
  <si>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</si>
  <si>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</si>
  <si>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</si>
  <si>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</si>
  <si>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</si>
  <si>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</si>
  <si>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</si>
  <si>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</si>
  <si>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</si>
  <si>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</si>
  <si>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</si>
  <si>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</si>
  <si>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</si>
  <si>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</si>
  <si>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</si>
  <si>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</si>
  <si>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</si>
  <si>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</si>
  <si>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</si>
  <si>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</si>
  <si>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</si>
  <si>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</si>
  <si>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</si>
  <si>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</si>
  <si>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</si>
  <si>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</si>
  <si>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</si>
  <si>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</si>
  <si>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</si>
  <si>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</si>
  <si>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</si>
  <si>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</si>
  <si>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</si>
  <si>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</si>
  <si>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</si>
  <si>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</si>
  <si>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</si>
  <si>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</si>
  <si>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</si>
  <si>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</si>
  <si>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</si>
  <si>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</si>
  <si>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</si>
  <si>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</si>
  <si>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</si>
  <si>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</si>
  <si>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</si>
  <si>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</si>
  <si>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</si>
  <si>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</si>
  <si>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</si>
  <si>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</si>
  <si>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</si>
  <si>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</si>
  <si>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</si>
  <si>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</si>
  <si>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</si>
  <si>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</si>
  <si>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</si>
  <si>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</si>
  <si>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</si>
  <si>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</si>
  <si>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</si>
  <si>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</si>
  <si>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</si>
  <si>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</si>
  <si>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</si>
  <si>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</si>
  <si>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</si>
  <si>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</si>
  <si>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</si>
  <si>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</si>
  <si>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</si>
  <si>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</si>
  <si>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</si>
  <si>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</si>
  <si>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</si>
  <si>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</si>
  <si>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</si>
  <si>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</si>
  <si>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</si>
  <si>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</si>
  <si>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</si>
  <si>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</si>
  <si>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</si>
  <si>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</si>
  <si>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</si>
  <si>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</si>
  <si>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</si>
  <si>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</si>
  <si>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</si>
  <si>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</si>
  <si>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</si>
  <si>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</si>
  <si>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</si>
  <si>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</si>
  <si>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</si>
  <si>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</si>
  <si>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</si>
  <si>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</si>
  <si>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</si>
  <si>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</si>
  <si>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</si>
  <si>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</si>
  <si>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</si>
  <si>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</si>
  <si>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</si>
  <si>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</si>
  <si>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</si>
  <si>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</si>
  <si>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</si>
  <si>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</si>
  <si>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</si>
  <si>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</si>
  <si>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</si>
  <si>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</si>
  <si>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</si>
  <si>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</si>
  <si>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</si>
  <si>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</si>
  <si>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</si>
  <si>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</si>
  <si>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</si>
  <si>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</si>
  <si>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</si>
  <si>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</si>
  <si>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</si>
  <si>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</si>
  <si>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</si>
  <si>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</si>
  <si>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</si>
  <si>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</si>
  <si>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</si>
  <si>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</si>
  <si>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</si>
  <si>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</si>
  <si>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</si>
  <si>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</si>
  <si>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</si>
  <si>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</si>
  <si>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</si>
  <si>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</si>
  <si>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</si>
  <si>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</si>
  <si>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</si>
  <si>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</si>
  <si>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</si>
  <si>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</si>
  <si>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</si>
  <si>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</si>
  <si>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</si>
  <si>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</si>
  <si>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</si>
  <si>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</si>
  <si>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</si>
  <si>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</si>
  <si>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</si>
  <si>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</si>
  <si>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</si>
  <si>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</si>
  <si>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</si>
  <si>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</si>
  <si>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</si>
  <si>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</si>
  <si>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</si>
  <si>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</si>
  <si>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</si>
  <si>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</si>
  <si>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</si>
  <si>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</si>
  <si>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</si>
  <si>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</si>
  <si>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</si>
  <si>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</si>
  <si>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</si>
  <si>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</si>
  <si>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</si>
  <si>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</si>
  <si>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</si>
  <si>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</si>
  <si>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</si>
  <si>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</si>
  <si>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</si>
  <si>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</si>
  <si>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</si>
  <si>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</si>
  <si>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</si>
  <si>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</si>
  <si>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</si>
  <si>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</si>
  <si>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</si>
  <si>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</si>
  <si>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</si>
  <si>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</si>
  <si>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</si>
  <si>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</si>
  <si>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</si>
  <si>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</si>
  <si>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</si>
  <si>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</si>
  <si>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</si>
  <si>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</si>
  <si>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</si>
  <si>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</si>
  <si>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</si>
  <si>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</si>
  <si>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</si>
  <si>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</si>
  <si>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</si>
  <si>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</si>
  <si>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</si>
  <si>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</si>
  <si>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</si>
  <si>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</si>
  <si>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</si>
  <si>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</si>
  <si>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</si>
  <si>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</si>
  <si>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</si>
  <si>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</si>
  <si>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</si>
  <si>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</si>
  <si>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</si>
  <si>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</si>
  <si>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</si>
  <si>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</si>
  <si>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</si>
  <si>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</si>
  <si>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</si>
  <si>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</si>
  <si>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</si>
  <si>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</si>
  <si>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</si>
  <si>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</si>
  <si>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</si>
  <si>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</si>
  <si>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</si>
  <si>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</si>
  <si>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</si>
  <si>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</si>
  <si>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</si>
  <si>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</si>
  <si>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</si>
  <si>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</si>
  <si>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</si>
  <si>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</si>
  <si>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</si>
  <si>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</si>
  <si>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</si>
  <si>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</si>
  <si>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</si>
  <si>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</si>
  <si>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</si>
  <si>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</si>
  <si>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</si>
  <si>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</si>
  <si>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</si>
  <si>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</si>
  <si>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</si>
  <si>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</si>
  <si>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</si>
  <si>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</si>
  <si>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</si>
  <si>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</si>
  <si>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</si>
  <si>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</si>
  <si>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</si>
  <si>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</si>
  <si>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</si>
  <si>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</si>
  <si>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</si>
  <si>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</si>
  <si>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</si>
  <si>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</si>
  <si>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</si>
  <si>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</si>
  <si>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</si>
  <si>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</si>
  <si>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</si>
  <si>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</si>
  <si>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</si>
  <si>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</si>
  <si>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</si>
  <si>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</si>
  <si>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</si>
  <si>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</si>
  <si>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</si>
  <si>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</si>
  <si>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</si>
  <si>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</si>
  <si>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</si>
  <si>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</si>
  <si>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</si>
  <si>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</si>
  <si>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</si>
  <si>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</si>
  <si>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</si>
  <si>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</si>
  <si>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</si>
  <si>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</si>
  <si>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</si>
  <si>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</si>
  <si>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</si>
  <si>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</si>
  <si>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</si>
  <si>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</si>
  <si>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</si>
  <si>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</si>
  <si>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</si>
  <si>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</si>
  <si>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</si>
  <si>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</si>
  <si>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</si>
  <si>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</si>
  <si>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</si>
  <si>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</si>
  <si>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</si>
  <si>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</si>
  <si>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</si>
  <si>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</si>
  <si>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</si>
  <si>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</si>
  <si>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</si>
  <si>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</si>
  <si>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</si>
  <si>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</si>
  <si>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</si>
  <si>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</si>
  <si>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</si>
  <si>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</si>
  <si>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</si>
  <si>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</si>
  <si>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</si>
  <si>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</si>
  <si>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</si>
  <si>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</si>
  <si>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</si>
  <si>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</si>
  <si>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</si>
  <si>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</si>
  <si>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</si>
  <si>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</si>
  <si>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</si>
  <si>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</si>
  <si>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</si>
  <si>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</si>
  <si>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</si>
  <si>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</si>
  <si>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</si>
  <si>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</si>
  <si>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</si>
  <si>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</si>
  <si>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</si>
  <si>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</si>
  <si>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</si>
  <si>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</si>
  <si>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</si>
  <si>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</si>
  <si>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</si>
  <si>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</si>
  <si>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</si>
  <si>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</si>
  <si>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</si>
  <si>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</si>
  <si>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</si>
  <si>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</si>
  <si>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</si>
  <si>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</si>
  <si>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</si>
  <si>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</si>
  <si>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</si>
  <si>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</si>
  <si>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</si>
  <si>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</si>
  <si>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</si>
  <si>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</si>
  <si>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</si>
  <si>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</si>
  <si>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</si>
  <si>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</si>
  <si>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</si>
  <si>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</si>
  <si>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</si>
  <si>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</si>
  <si>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</si>
  <si>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</si>
  <si>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</si>
  <si>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</si>
  <si>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</si>
  <si>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</si>
  <si>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</si>
  <si>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</si>
  <si>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</si>
  <si>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</si>
  <si>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</si>
  <si>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</si>
  <si>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</si>
  <si>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</si>
  <si>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</si>
  <si>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</si>
  <si>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</si>
  <si>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</si>
  <si>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</si>
  <si>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</si>
  <si>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</si>
  <si>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</si>
  <si>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</si>
  <si>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</si>
  <si>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</si>
  <si>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</si>
  <si>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</si>
  <si>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</si>
  <si>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</si>
  <si>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</si>
  <si>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</si>
  <si>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</si>
  <si>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</si>
  <si>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</si>
  <si>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</si>
  <si>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</si>
  <si>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</si>
  <si>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</si>
  <si>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</si>
  <si>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</si>
  <si>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</si>
  <si>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</si>
  <si>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</si>
  <si>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</si>
  <si>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</si>
  <si>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</si>
  <si>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</si>
  <si>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</si>
  <si>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</si>
  <si>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</si>
  <si>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</si>
  <si>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</si>
  <si>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</si>
  <si>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</si>
  <si>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</si>
  <si>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</si>
  <si>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</si>
  <si>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</si>
  <si>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</si>
  <si>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</si>
  <si>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</si>
  <si>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</si>
  <si>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</si>
  <si>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</si>
  <si>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</si>
  <si>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</si>
  <si>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</si>
  <si>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</si>
  <si>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</si>
  <si>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</si>
  <si>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</si>
  <si>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</si>
  <si>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</si>
  <si>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</si>
  <si>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</si>
  <si>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</si>
  <si>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</si>
  <si>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</si>
  <si>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</si>
  <si>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</si>
  <si>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</si>
  <si>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</si>
  <si>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</si>
  <si>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</si>
  <si>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</si>
  <si>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</si>
  <si>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</si>
  <si>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</si>
  <si>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</si>
  <si>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</si>
  <si>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</si>
  <si>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</si>
  <si>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</si>
  <si>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</si>
  <si>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</si>
  <si>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</si>
  <si>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</si>
  <si>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</si>
  <si>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</si>
  <si>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</si>
  <si>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</si>
  <si>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</si>
  <si>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</si>
  <si>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</si>
  <si>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</si>
  <si>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</si>
  <si>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</si>
  <si>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</si>
  <si>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</si>
  <si>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</si>
  <si>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</si>
  <si>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</si>
  <si>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</si>
  <si>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</si>
  <si>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</si>
  <si>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</si>
  <si>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</si>
  <si>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</si>
  <si>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</si>
  <si>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</si>
  <si>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</si>
  <si>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</si>
  <si>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</si>
  <si>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</si>
  <si>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</si>
  <si>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</si>
  <si>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</si>
  <si>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</si>
  <si>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</si>
  <si>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</si>
  <si>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</si>
  <si>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</si>
  <si>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</si>
  <si>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</si>
  <si>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</si>
  <si>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</si>
  <si>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</si>
  <si>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</si>
  <si>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</si>
  <si>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</si>
  <si>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</si>
  <si>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</si>
  <si>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</si>
  <si>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</si>
  <si>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</si>
  <si>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</si>
  <si>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</si>
  <si>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</si>
  <si>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</si>
  <si>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</si>
  <si>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</si>
  <si>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</si>
  <si>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</si>
  <si>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</si>
  <si>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</si>
  <si>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</si>
  <si>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</si>
  <si>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</si>
  <si>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</si>
  <si>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</si>
  <si>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</si>
  <si>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</si>
  <si>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</si>
  <si>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</si>
  <si>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</si>
  <si>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</si>
  <si>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</si>
  <si>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</si>
  <si>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</si>
  <si>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</si>
  <si>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</si>
  <si>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</si>
  <si>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</si>
  <si>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</si>
  <si>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</si>
  <si>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</si>
  <si>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</si>
  <si>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</si>
  <si>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</si>
  <si>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</si>
  <si>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</si>
  <si>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</si>
  <si>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</si>
  <si>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</si>
  <si>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</si>
  <si>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</si>
  <si>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</si>
  <si>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</si>
  <si>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</si>
  <si>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</si>
  <si>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</si>
  <si>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</si>
  <si>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</si>
  <si>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</si>
  <si>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</si>
  <si>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</si>
  <si>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</si>
  <si>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</si>
  <si>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</si>
  <si>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</si>
  <si>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</si>
  <si>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</si>
  <si>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</si>
  <si>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</si>
  <si>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</si>
  <si>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</si>
  <si>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</si>
  <si>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</si>
  <si>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</si>
  <si>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</si>
  <si>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</si>
  <si>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</si>
  <si>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</si>
  <si>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</si>
  <si>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</si>
  <si>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</si>
  <si>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</si>
  <si>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</si>
  <si>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</si>
  <si>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</si>
  <si>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</si>
  <si>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</si>
  <si>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</si>
  <si>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</si>
  <si>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</si>
  <si>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</si>
  <si>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</si>
  <si>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</si>
  <si>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</si>
  <si>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</si>
  <si>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</si>
  <si>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</si>
  <si>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</si>
  <si>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</si>
  <si>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</si>
  <si>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</si>
  <si>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</si>
  <si>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</si>
  <si>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</si>
  <si>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</si>
  <si>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</si>
  <si>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</si>
  <si>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</si>
  <si>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</si>
  <si>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</si>
  <si>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</si>
  <si>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</si>
  <si>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</si>
  <si>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</si>
  <si>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</si>
  <si>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</si>
  <si>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</si>
  <si>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</si>
  <si>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</si>
  <si>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</si>
  <si>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</si>
  <si>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</si>
  <si>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</si>
  <si>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</si>
  <si>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</si>
  <si>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</si>
  <si>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</si>
  <si>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</si>
  <si>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</si>
  <si>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</si>
  <si>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</si>
  <si>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</si>
  <si>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</si>
  <si>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</si>
  <si>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</si>
  <si>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</si>
  <si>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</si>
  <si>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</si>
  <si>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</si>
  <si>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</si>
  <si>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</si>
  <si>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</si>
  <si>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</si>
  <si>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</si>
  <si>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</si>
  <si>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</si>
  <si>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</si>
  <si>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</si>
  <si>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</si>
  <si>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</si>
  <si>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</si>
  <si>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</si>
  <si>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</si>
  <si>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</si>
  <si>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</si>
  <si>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</si>
  <si>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</si>
  <si>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</si>
  <si>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</si>
  <si>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</si>
  <si>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</si>
  <si>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</si>
  <si>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</si>
  <si>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</si>
  <si>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</si>
  <si>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</si>
  <si>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</si>
  <si>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</si>
  <si>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</si>
  <si>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</si>
  <si>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</si>
  <si>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</si>
  <si>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</si>
  <si>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</si>
  <si>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</si>
  <si>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</si>
  <si>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</si>
  <si>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</si>
  <si>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</si>
  <si>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</si>
  <si>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</si>
  <si>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</si>
  <si>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</si>
  <si>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</si>
  <si>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</si>
  <si>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</si>
  <si>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</si>
  <si>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</si>
  <si>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</si>
  <si>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</si>
  <si>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</si>
  <si>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</si>
  <si>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</si>
  <si>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</si>
  <si>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</si>
  <si>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</si>
  <si>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</si>
  <si>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</si>
  <si>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</si>
  <si>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</si>
  <si>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</si>
  <si>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</si>
  <si>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</si>
  <si>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</si>
  <si>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</si>
  <si>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</si>
  <si>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</si>
  <si>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</si>
  <si>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</si>
  <si>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</si>
  <si>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</si>
  <si>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</si>
  <si>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</si>
  <si>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</si>
  <si>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</si>
  <si>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</si>
  <si>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</si>
  <si>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</si>
  <si>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</si>
  <si>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</si>
  <si>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</si>
  <si>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</si>
  <si>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</si>
  <si>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</si>
  <si>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</si>
  <si>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</si>
  <si>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</si>
  <si>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</si>
  <si>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</si>
  <si>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</si>
  <si>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</si>
  <si>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</si>
  <si>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</si>
  <si>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</si>
  <si>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</si>
  <si>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</si>
  <si>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</si>
  <si>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</si>
  <si>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</si>
  <si>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</si>
  <si>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</si>
  <si>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</si>
  <si>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</si>
  <si>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</si>
  <si>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</si>
  <si>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</si>
  <si>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</si>
  <si>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</si>
  <si>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</si>
  <si>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</si>
  <si>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</si>
  <si>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</si>
  <si>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</si>
  <si>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</si>
  <si>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</si>
  <si>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</si>
  <si>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</si>
  <si>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</si>
  <si>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</si>
  <si>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</si>
  <si>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</si>
  <si>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</si>
  <si>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</si>
  <si>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</si>
  <si>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</si>
  <si>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</si>
  <si>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</si>
  <si>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</si>
  <si>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</si>
  <si>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</si>
  <si>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</si>
  <si>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</si>
  <si>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</si>
  <si>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</si>
  <si>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</si>
  <si>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</si>
  <si>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</si>
  <si>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</si>
  <si>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</si>
  <si>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</si>
  <si>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</si>
  <si>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</si>
  <si>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</si>
  <si>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</si>
  <si>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</si>
  <si>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</si>
  <si>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</si>
  <si>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</si>
  <si>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</si>
  <si>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</si>
  <si>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</si>
  <si>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</si>
  <si>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</si>
  <si>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</si>
  <si>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</si>
  <si>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</si>
  <si>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</si>
  <si>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</si>
  <si>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</si>
  <si>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</si>
  <si>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</si>
  <si>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</si>
  <si>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</si>
  <si>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</si>
  <si>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</si>
  <si>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</si>
  <si>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</si>
  <si>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</si>
  <si>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</si>
  <si>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</si>
  <si>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</si>
  <si>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</si>
  <si>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</si>
  <si>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</si>
  <si>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</si>
  <si>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</si>
  <si>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</si>
  <si>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</si>
  <si>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</si>
  <si>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</si>
  <si>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</si>
  <si>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</si>
  <si>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</si>
  <si>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</si>
  <si>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</si>
  <si>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</si>
  <si>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</si>
  <si>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</si>
  <si>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</si>
  <si>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</si>
  <si>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</si>
  <si>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</si>
  <si>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</si>
  <si>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</si>
  <si>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</si>
  <si>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</si>
  <si>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</si>
  <si>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</si>
  <si>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</si>
  <si>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</si>
  <si>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</si>
  <si>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</si>
  <si>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</si>
  <si>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</si>
  <si>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</si>
  <si>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</si>
  <si>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</si>
  <si>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</si>
  <si>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</si>
  <si>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</si>
  <si>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</si>
  <si>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</si>
  <si>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</si>
  <si>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</si>
  <si>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</si>
  <si>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</si>
  <si>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</si>
  <si>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</si>
  <si>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</si>
  <si>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</si>
  <si>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</si>
  <si>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</si>
  <si>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</si>
  <si>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</si>
  <si>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</si>
  <si>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</si>
  <si>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</si>
  <si>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</si>
  <si>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</si>
  <si>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</si>
  <si>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</si>
  <si>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</si>
  <si>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</si>
  <si>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</si>
  <si>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</si>
  <si>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</si>
  <si>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</si>
  <si>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</si>
  <si>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</si>
  <si>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</si>
  <si>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</si>
  <si>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</si>
  <si>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</si>
  <si>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</si>
  <si>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</si>
  <si>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</si>
  <si>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</si>
  <si>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</si>
  <si>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</si>
  <si>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</si>
  <si>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</si>
  <si>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</si>
  <si>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</si>
  <si>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</si>
  <si>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</si>
  <si>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</si>
  <si>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</si>
  <si>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</si>
  <si>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</si>
  <si>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</si>
  <si>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</si>
  <si>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</si>
  <si>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</si>
  <si>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</si>
  <si>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</si>
  <si>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</si>
  <si>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</si>
  <si>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</si>
  <si>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</si>
  <si>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</si>
  <si>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</si>
  <si>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</si>
  <si>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</si>
  <si>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</si>
  <si>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</si>
  <si>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</si>
  <si>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</si>
  <si>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</si>
  <si>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</si>
  <si>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</si>
  <si>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</si>
  <si>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</si>
  <si>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</si>
  <si>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</si>
  <si>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</si>
  <si>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</si>
  <si>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</si>
  <si>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</si>
  <si>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</si>
  <si>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</si>
  <si>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</si>
  <si>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</si>
  <si>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</si>
  <si>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</si>
  <si>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</si>
  <si>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</si>
  <si>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</si>
  <si>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</si>
  <si>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</si>
  <si>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</si>
  <si>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</si>
  <si>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</si>
  <si>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</si>
  <si>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</si>
  <si>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</si>
  <si>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</si>
  <si>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</si>
  <si>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</si>
  <si>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</si>
  <si>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</si>
  <si>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</si>
  <si>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</si>
  <si>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</si>
  <si>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</si>
  <si>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</si>
  <si>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</si>
  <si>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</si>
  <si>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</si>
  <si>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</si>
  <si>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</si>
  <si>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</si>
  <si>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</si>
  <si>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</si>
  <si>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</si>
  <si>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</si>
  <si>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</si>
  <si>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</si>
  <si>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</si>
  <si>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</si>
  <si>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</si>
  <si>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</si>
  <si>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</si>
  <si>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</si>
  <si>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</si>
  <si>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</si>
  <si>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</si>
  <si>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</si>
  <si>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</si>
  <si>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</si>
  <si>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</si>
  <si>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</si>
  <si>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</si>
  <si>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</si>
  <si>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</si>
  <si>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</si>
  <si>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</si>
  <si>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</si>
  <si>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</si>
  <si>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</si>
  <si>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</si>
  <si>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</si>
  <si>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</si>
  <si>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</si>
  <si>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</si>
  <si>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</si>
  <si>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</si>
  <si>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</si>
  <si>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</si>
  <si>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</si>
  <si>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</si>
  <si>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</si>
  <si>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</si>
  <si>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</si>
  <si>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</si>
  <si>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</si>
  <si>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</si>
  <si>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</si>
  <si>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</si>
  <si>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</si>
  <si>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</si>
  <si>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</si>
  <si>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</si>
  <si>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</si>
  <si>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</si>
  <si>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</si>
  <si>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</si>
  <si>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</si>
  <si>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</si>
  <si>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</si>
  <si>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</si>
  <si>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</si>
  <si>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</si>
  <si>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</si>
  <si>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</si>
  <si>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</si>
  <si>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</si>
  <si>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</si>
  <si>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</si>
  <si>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</si>
  <si>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</si>
  <si>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</si>
  <si>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</si>
  <si>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</si>
  <si>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</si>
  <si>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</si>
  <si>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</si>
  <si>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</si>
  <si>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</si>
  <si>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</si>
  <si>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</si>
  <si>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</si>
  <si>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</si>
  <si>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</si>
  <si>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</si>
  <si>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</si>
  <si>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</si>
  <si>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</si>
  <si>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</si>
  <si>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</si>
  <si>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</si>
  <si>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</si>
  <si>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</si>
  <si>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</si>
  <si>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</si>
  <si>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</si>
  <si>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</si>
  <si>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</si>
  <si>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</si>
  <si>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</si>
  <si>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</si>
  <si>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</si>
  <si>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</si>
  <si>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</si>
  <si>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</si>
  <si>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</si>
  <si>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</si>
  <si>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</si>
  <si>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</si>
  <si>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</si>
  <si>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</si>
  <si>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</si>
  <si>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</si>
  <si>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</si>
  <si>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</si>
  <si>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</si>
  <si>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</si>
  <si>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</si>
  <si>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</si>
  <si>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</si>
  <si>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</si>
  <si>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</si>
  <si>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</si>
  <si>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</si>
  <si>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</si>
  <si>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</si>
  <si>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</si>
  <si>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</si>
  <si>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</si>
  <si>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</si>
  <si>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</si>
  <si>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</si>
  <si>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</si>
  <si>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</si>
  <si>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</si>
  <si>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</si>
  <si>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</si>
  <si>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</si>
  <si>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</si>
  <si>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</si>
  <si>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</si>
  <si>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</si>
  <si>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</si>
  <si>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</si>
  <si>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</si>
  <si>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</si>
  <si>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</si>
  <si>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</si>
  <si>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</si>
  <si>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</si>
  <si>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</si>
  <si>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</si>
  <si>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</si>
  <si>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</si>
  <si>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</si>
  <si>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</si>
  <si>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</si>
  <si>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</si>
  <si>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</si>
  <si>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</si>
  <si>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</si>
  <si>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</si>
  <si>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</si>
  <si>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</si>
  <si>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</si>
  <si>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</si>
  <si>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</si>
  <si>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</si>
  <si>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</si>
  <si>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</si>
  <si>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</si>
  <si>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</si>
  <si>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</si>
  <si>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</si>
  <si>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</si>
  <si>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</si>
  <si>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</si>
  <si>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</si>
  <si>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</si>
  <si>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</si>
  <si>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</si>
  <si>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</si>
  <si>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</si>
  <si>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</si>
  <si>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</si>
  <si>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</si>
  <si>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</si>
  <si>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</si>
  <si>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</si>
  <si>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</si>
  <si>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</si>
  <si>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</si>
  <si>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</si>
  <si>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</si>
  <si>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</si>
  <si>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</si>
  <si>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</si>
  <si>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</si>
  <si>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</si>
  <si>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</si>
  <si>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</si>
  <si>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</si>
  <si>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</si>
  <si>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</si>
  <si>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</si>
  <si>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</si>
  <si>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</si>
  <si>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</si>
  <si>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</si>
  <si>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</si>
  <si>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</si>
  <si>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</si>
  <si>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</si>
  <si>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</si>
  <si>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</si>
  <si>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</si>
  <si>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</si>
  <si>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</si>
  <si>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</si>
  <si>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</si>
  <si>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</si>
  <si>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</si>
  <si>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</si>
  <si>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</si>
  <si>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</si>
  <si>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</si>
  <si>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</si>
  <si>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</si>
  <si>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</si>
  <si>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</si>
  <si>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</si>
  <si>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</si>
  <si>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</si>
  <si>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</si>
  <si>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</si>
  <si>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</si>
  <si>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</si>
  <si>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</si>
  <si>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</si>
  <si>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</si>
  <si>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</si>
  <si>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</si>
  <si>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</si>
  <si>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</si>
  <si>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</si>
  <si>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</si>
  <si>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</si>
  <si>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</si>
  <si>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</si>
  <si>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</si>
  <si>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</si>
  <si>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</si>
  <si>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</si>
  <si>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</si>
  <si>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</si>
  <si>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</si>
  <si>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</si>
  <si>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</si>
  <si>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</si>
  <si>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</si>
  <si>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</si>
  <si>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</si>
  <si>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</si>
  <si>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</si>
  <si>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</si>
  <si>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</si>
  <si>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</si>
  <si>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</si>
  <si>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</si>
  <si>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</si>
  <si>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</si>
  <si>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</si>
  <si>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</si>
  <si>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</si>
  <si>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</si>
  <si>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</si>
  <si>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</si>
  <si>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</si>
  <si>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</si>
  <si>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</si>
  <si>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</si>
  <si>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</si>
  <si>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</si>
  <si>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</si>
  <si>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</si>
  <si>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</si>
  <si>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</si>
  <si>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</si>
  <si>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</si>
  <si>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</si>
  <si>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</si>
  <si>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</si>
  <si>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</si>
  <si>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</si>
  <si>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</si>
  <si>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</si>
  <si>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</si>
  <si>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</si>
  <si>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</si>
  <si>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</si>
  <si>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</si>
  <si>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</si>
  <si>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</si>
  <si>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</si>
  <si>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</si>
  <si>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</si>
  <si>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</si>
  <si>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</si>
  <si>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</si>
  <si>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</si>
  <si>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</si>
  <si>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</si>
  <si>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</si>
  <si>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</si>
  <si>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</si>
  <si>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</si>
  <si>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</si>
  <si>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</si>
  <si>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</si>
  <si>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</si>
  <si>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</si>
  <si>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</si>
  <si>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</si>
  <si>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</si>
  <si>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</si>
  <si>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</si>
  <si>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</si>
  <si>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</si>
  <si>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</si>
  <si>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</si>
  <si>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</si>
  <si>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</si>
  <si>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</si>
  <si>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</si>
  <si>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</si>
  <si>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</si>
  <si>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</si>
  <si>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</si>
  <si>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</si>
  <si>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</si>
  <si>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</si>
  <si>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</si>
  <si>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</si>
  <si>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</si>
  <si>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</si>
  <si>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</si>
  <si>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</si>
  <si>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</si>
  <si>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</si>
  <si>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</si>
  <si>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</si>
  <si>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</si>
  <si>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</si>
  <si>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</si>
  <si>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</si>
  <si>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</si>
  <si>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</si>
  <si>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</si>
  <si>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</si>
  <si>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</si>
  <si>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</si>
  <si>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</si>
  <si>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</si>
  <si>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</si>
  <si>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</si>
  <si>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</si>
  <si>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</si>
  <si>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</si>
  <si>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</si>
  <si>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</si>
  <si>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</si>
  <si>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</si>
  <si>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</si>
  <si>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</si>
  <si>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</si>
  <si>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</si>
  <si>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</si>
  <si>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</si>
  <si>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</si>
  <si>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</si>
  <si>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</si>
  <si>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</si>
  <si>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</si>
  <si>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</si>
  <si>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</si>
  <si>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</si>
  <si>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</si>
  <si>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</si>
  <si>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</si>
  <si>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</si>
  <si>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</si>
  <si>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</si>
  <si>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</si>
  <si>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</si>
  <si>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</si>
  <si>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</si>
  <si>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</si>
  <si>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</si>
  <si>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</si>
  <si>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</si>
  <si>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</si>
  <si>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</si>
  <si>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</si>
  <si>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</si>
  <si>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</si>
  <si>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</si>
  <si>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</si>
  <si>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</si>
  <si>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</si>
  <si>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</si>
  <si>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</si>
  <si>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</si>
  <si>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</si>
  <si>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</si>
  <si>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</si>
  <si>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</si>
  <si>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</si>
  <si>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</si>
  <si>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</si>
  <si>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</si>
  <si>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</si>
  <si>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</si>
  <si>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</si>
  <si>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</si>
  <si>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</si>
  <si>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</si>
  <si>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</si>
  <si>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</si>
  <si>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</si>
  <si>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</si>
  <si>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</si>
  <si>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</si>
  <si>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</si>
  <si>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</si>
  <si>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</si>
  <si>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</si>
  <si>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</si>
  <si>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</si>
  <si>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</si>
  <si>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</si>
  <si>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</si>
  <si>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</si>
  <si>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</si>
  <si>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</si>
  <si>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</si>
  <si>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</si>
  <si>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</si>
  <si>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</si>
  <si>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</si>
  <si>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</si>
  <si>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</si>
  <si>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</si>
  <si>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</si>
  <si>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</si>
  <si>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</si>
  <si>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</si>
  <si>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</si>
  <si>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</si>
  <si>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</si>
  <si>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</si>
  <si>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</si>
  <si>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</si>
  <si>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</si>
  <si>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</si>
  <si>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</si>
  <si>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</si>
  <si>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</si>
  <si>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</si>
  <si>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</si>
  <si>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</si>
  <si>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</si>
  <si>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</si>
  <si>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</si>
  <si>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</si>
  <si>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</si>
  <si>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</si>
  <si>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</si>
  <si>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</si>
  <si>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</si>
  <si>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</si>
  <si>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</si>
  <si>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</si>
  <si>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</si>
  <si>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</si>
  <si>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</si>
  <si>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</si>
  <si>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</si>
  <si>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</si>
  <si>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</si>
  <si>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</si>
  <si>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</si>
  <si>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</si>
  <si>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</si>
  <si>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</si>
  <si>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</si>
  <si>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</si>
  <si>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</si>
  <si>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</si>
  <si>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</si>
  <si>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</si>
  <si>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</si>
  <si>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</si>
  <si>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</si>
  <si>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</si>
  <si>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</si>
  <si>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</si>
  <si>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</si>
  <si>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</si>
  <si>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</si>
  <si>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</si>
  <si>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</si>
  <si>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</si>
  <si>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</si>
  <si>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</si>
  <si>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</si>
  <si>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</si>
  <si>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</si>
  <si>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</si>
  <si>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</si>
  <si>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</si>
  <si>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</si>
  <si>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</si>
  <si>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</si>
  <si>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</si>
  <si>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</si>
  <si>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</si>
  <si>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</si>
  <si>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</si>
  <si>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</si>
  <si>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</si>
  <si>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</si>
  <si>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</si>
  <si>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</si>
  <si>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</si>
  <si>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</si>
  <si>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</si>
  <si>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</si>
  <si>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</si>
  <si>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</si>
  <si>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</si>
  <si>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</si>
  <si>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</si>
  <si>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</si>
  <si>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</si>
  <si>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</si>
  <si>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</si>
  <si>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</si>
  <si>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</si>
  <si>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</si>
  <si>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</si>
  <si>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</si>
  <si>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</si>
  <si>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</si>
  <si>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</si>
  <si>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</si>
  <si>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</si>
  <si>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</si>
  <si>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</si>
  <si>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</si>
  <si>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</si>
  <si>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</si>
  <si>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</si>
  <si>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</si>
  <si>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</si>
  <si>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</si>
  <si>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</si>
  <si>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</si>
  <si>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</si>
  <si>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</si>
  <si>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</si>
  <si>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</si>
  <si>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</si>
  <si>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</si>
  <si>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</si>
  <si>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</si>
  <si>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</si>
  <si>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</si>
  <si>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</si>
  <si>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</si>
  <si>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</si>
  <si>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</si>
  <si>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</si>
  <si>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</si>
  <si>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</si>
  <si>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</si>
  <si>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</si>
  <si>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</si>
  <si>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</si>
  <si>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</si>
  <si>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</si>
  <si>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</si>
  <si>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</si>
  <si>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</si>
  <si>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</si>
  <si>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</si>
  <si>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</si>
  <si>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</si>
  <si>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</si>
  <si>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</si>
  <si>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</si>
  <si>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</si>
  <si>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</si>
  <si>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</si>
  <si>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</si>
  <si>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</si>
  <si>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</si>
  <si>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</si>
  <si>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</si>
  <si>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</si>
  <si>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</si>
  <si>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</si>
  <si>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</si>
  <si>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</si>
  <si>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</si>
  <si>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</si>
  <si>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</si>
  <si>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</si>
  <si>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</si>
  <si>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</si>
  <si>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</si>
  <si>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</si>
  <si>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</si>
  <si>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</si>
  <si>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</si>
  <si>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</si>
  <si>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</si>
  <si>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</si>
  <si>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</si>
  <si>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</si>
  <si>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</si>
  <si>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</si>
  <si>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</si>
  <si>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</si>
  <si>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</si>
  <si>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</si>
  <si>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</si>
  <si>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</si>
  <si>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</si>
  <si>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</si>
  <si>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</si>
  <si>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</si>
  <si>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</si>
  <si>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</si>
  <si>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</si>
  <si>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</si>
  <si>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</si>
  <si>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</si>
  <si>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</si>
  <si>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</si>
  <si>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</si>
  <si>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</si>
  <si>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</si>
  <si>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</si>
  <si>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</si>
  <si>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</si>
  <si>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</si>
  <si>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</si>
  <si>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</si>
  <si>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</si>
  <si>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</si>
  <si>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</si>
  <si>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</si>
  <si>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</si>
  <si>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</si>
  <si>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</si>
  <si>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</si>
  <si>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</si>
  <si>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</si>
  <si>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</si>
  <si>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</si>
  <si>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</si>
  <si>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</si>
  <si>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</si>
  <si>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</si>
  <si>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</si>
  <si>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</si>
  <si>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</si>
  <si>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</si>
  <si>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</si>
  <si>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</si>
  <si>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</si>
  <si>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</si>
  <si>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</si>
  <si>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</si>
  <si>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</si>
  <si>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</si>
  <si>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</si>
  <si>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</si>
  <si>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</si>
  <si>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</si>
  <si>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</si>
  <si>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</si>
  <si>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</si>
  <si>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</si>
  <si>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</si>
  <si>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</si>
  <si>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</si>
  <si>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</si>
  <si>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</si>
  <si>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</si>
  <si>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</si>
  <si>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</si>
  <si>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</si>
  <si>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</si>
  <si>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</si>
  <si>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</si>
  <si>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</si>
  <si>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</si>
  <si>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</si>
  <si>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</si>
  <si>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</si>
  <si>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</si>
  <si>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</si>
  <si>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</si>
  <si>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</si>
  <si>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</si>
  <si>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</si>
  <si>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</si>
  <si>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</si>
  <si>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</si>
  <si>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</si>
  <si>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</si>
  <si>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</si>
  <si>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</si>
  <si>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</si>
  <si>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</si>
  <si>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</si>
  <si>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</si>
  <si>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</si>
  <si>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</si>
  <si>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</si>
  <si>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</si>
  <si>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</si>
  <si>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</si>
  <si>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</si>
  <si>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</si>
  <si>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</si>
  <si>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</si>
  <si>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</si>
  <si>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</si>
  <si>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</si>
  <si>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</si>
  <si>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</si>
  <si>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</si>
  <si>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</si>
  <si>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</si>
  <si>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</si>
  <si>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</si>
  <si>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</si>
  <si>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</si>
  <si>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</si>
  <si>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</si>
  <si>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</si>
  <si>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</si>
  <si>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</si>
  <si>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</si>
  <si>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</si>
  <si>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</si>
  <si>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</si>
  <si>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</si>
  <si>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</si>
  <si>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</si>
  <si>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</si>
  <si>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</si>
  <si>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</si>
  <si>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</si>
  <si>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</si>
  <si>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</si>
  <si>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</si>
  <si>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</si>
  <si>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</si>
  <si>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</si>
  <si>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</si>
  <si>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</si>
  <si>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</si>
  <si>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</si>
  <si>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</si>
  <si>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</si>
  <si>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</si>
  <si>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</si>
  <si>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</si>
  <si>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</si>
  <si>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</si>
  <si>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</si>
  <si>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</si>
  <si>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</si>
  <si>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</si>
  <si>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</si>
  <si>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</si>
  <si>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</si>
  <si>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</si>
  <si>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</si>
  <si>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</si>
  <si>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</si>
  <si>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</si>
  <si>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</si>
  <si>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</si>
  <si>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</si>
  <si>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</si>
  <si>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</si>
  <si>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</si>
  <si>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</si>
  <si>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</si>
  <si>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</si>
  <si>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</si>
  <si>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</si>
  <si>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</si>
  <si>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</si>
  <si>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</si>
  <si>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</si>
  <si>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</si>
  <si>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</si>
  <si>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</si>
  <si>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</si>
  <si>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</si>
  <si>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</si>
  <si>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</si>
  <si>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</si>
  <si>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</si>
  <si>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</si>
  <si>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</si>
  <si>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</si>
  <si>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</si>
  <si>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</si>
  <si>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</si>
  <si>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</si>
  <si>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</si>
  <si>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</si>
  <si>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</si>
  <si>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</si>
  <si>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</si>
  <si>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</si>
  <si>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</si>
  <si>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</si>
  <si>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</si>
  <si>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</si>
  <si>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</si>
  <si>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</si>
  <si>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</si>
  <si>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</si>
  <si>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</si>
  <si>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</si>
  <si>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</si>
  <si>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</si>
  <si>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</si>
  <si>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</si>
  <si>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</si>
  <si>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</si>
  <si>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</si>
  <si>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</si>
  <si>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</si>
  <si>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</si>
  <si>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</si>
  <si>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</si>
  <si>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</si>
  <si>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</si>
  <si>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</si>
  <si>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</si>
  <si>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</si>
  <si>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</si>
  <si>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</si>
  <si>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</si>
  <si>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</si>
  <si>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</si>
  <si>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</si>
  <si>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</si>
  <si>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</si>
  <si>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</si>
  <si>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</si>
  <si>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</si>
  <si>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</si>
  <si>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</si>
  <si>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</si>
  <si>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</si>
  <si>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</si>
  <si>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</si>
  <si>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</si>
  <si>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</si>
  <si>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</si>
  <si>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</si>
  <si>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</si>
  <si>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</si>
  <si>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</si>
  <si>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</si>
  <si>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</si>
  <si>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</si>
  <si>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</si>
  <si>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</si>
  <si>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</si>
  <si>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</si>
  <si>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</si>
  <si>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</si>
  <si>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</si>
  <si>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</si>
  <si>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</si>
  <si>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</si>
  <si>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</si>
  <si>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</si>
  <si>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</si>
  <si>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</si>
  <si>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</si>
  <si>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</si>
  <si>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</si>
  <si>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</si>
  <si>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</si>
  <si>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</si>
  <si>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</si>
  <si>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</si>
  <si>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</si>
  <si>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</si>
  <si>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</si>
  <si>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</si>
  <si>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</si>
  <si>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</si>
  <si>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</si>
  <si>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</si>
  <si>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</si>
  <si>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</si>
  <si>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</si>
  <si>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</si>
  <si>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</si>
  <si>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</si>
  <si>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</si>
  <si>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</si>
  <si>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</si>
  <si>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</si>
  <si>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</si>
  <si>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</si>
  <si>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</si>
  <si>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</si>
  <si>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</si>
  <si>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</si>
  <si>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</si>
  <si>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</si>
  <si>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</si>
  <si>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</si>
  <si>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</si>
  <si>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</si>
  <si>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</si>
  <si>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</si>
  <si>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</si>
  <si>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</si>
  <si>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</si>
  <si>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</si>
  <si>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</si>
  <si>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</si>
  <si>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</si>
  <si>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</si>
  <si>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</si>
  <si>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</si>
  <si>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</si>
  <si>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</si>
  <si>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</si>
  <si>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</si>
  <si>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</si>
  <si>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</si>
  <si>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</si>
  <si>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</si>
  <si>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</si>
  <si>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</si>
  <si>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</si>
  <si>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</si>
  <si>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</si>
  <si>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</si>
  <si>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</si>
  <si>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</si>
  <si>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</si>
  <si>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</si>
  <si>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</si>
  <si>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</si>
  <si>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</si>
  <si>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</si>
  <si>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</si>
  <si>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</si>
  <si>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</si>
  <si>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</si>
  <si>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</si>
  <si>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</si>
  <si>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</si>
  <si>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</si>
  <si>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</si>
  <si>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</si>
  <si>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</si>
  <si>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</si>
  <si>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</si>
  <si>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</si>
  <si>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</si>
  <si>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</si>
  <si>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</si>
  <si>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</si>
  <si>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</si>
  <si>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</si>
  <si>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</si>
  <si>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</si>
  <si>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</si>
  <si>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</si>
  <si>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</si>
  <si>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</si>
  <si>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</si>
  <si>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</si>
  <si>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</si>
  <si>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</si>
  <si>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</si>
  <si>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</si>
  <si>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</si>
  <si>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</si>
  <si>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</si>
  <si>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</si>
  <si>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</si>
  <si>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</si>
  <si>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</si>
  <si>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</si>
  <si>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</si>
  <si>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</si>
  <si>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</si>
  <si>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</si>
  <si>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</si>
  <si>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</si>
  <si>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</si>
  <si>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</si>
  <si>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</si>
  <si>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</si>
  <si>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</si>
  <si>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</si>
  <si>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</si>
  <si>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</si>
  <si>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</si>
  <si>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</si>
  <si>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</si>
  <si>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</si>
  <si>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</si>
  <si>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</si>
  <si>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</si>
  <si>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</si>
  <si>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</si>
  <si>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</si>
  <si>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</si>
  <si>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</si>
  <si>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</si>
  <si>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</si>
  <si>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</si>
  <si>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</si>
  <si>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</si>
  <si>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</si>
  <si>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</si>
  <si>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</si>
  <si>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</si>
  <si>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</si>
  <si>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</si>
  <si>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</si>
  <si>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</si>
  <si>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</si>
  <si>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</si>
  <si>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</si>
  <si>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</si>
  <si>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</si>
  <si>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</si>
  <si>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</si>
  <si>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</si>
  <si>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</si>
  <si>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</si>
  <si>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</si>
  <si>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</si>
  <si>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</si>
  <si>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</si>
  <si>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</si>
  <si>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</si>
  <si>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</si>
  <si>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</si>
  <si>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</si>
  <si>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</si>
  <si>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</si>
  <si>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</si>
  <si>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</si>
  <si>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</si>
  <si>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</si>
  <si>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</si>
  <si>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</si>
  <si>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</si>
  <si>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</si>
  <si>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</si>
  <si>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</si>
  <si>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</si>
  <si>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</si>
  <si>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</si>
  <si>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</si>
  <si>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</si>
  <si>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</si>
  <si>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</si>
  <si>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</si>
  <si>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</si>
  <si>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</si>
  <si>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</si>
  <si>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</si>
  <si>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</si>
  <si>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</si>
  <si>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</si>
  <si>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</si>
  <si>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</si>
  <si>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</si>
  <si>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</si>
  <si>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</si>
  <si>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</si>
  <si>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</si>
  <si>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</si>
  <si>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</si>
  <si>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</si>
  <si>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</si>
  <si>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</si>
  <si>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</si>
  <si>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</si>
  <si>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</si>
  <si>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</si>
  <si>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</si>
  <si>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</si>
  <si>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</si>
  <si>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</si>
  <si>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</si>
  <si>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</si>
  <si>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</si>
  <si>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</si>
  <si>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</si>
  <si>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</si>
  <si>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</si>
  <si>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</si>
  <si>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</si>
  <si>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</si>
  <si>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</si>
  <si>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</si>
  <si>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</si>
  <si>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</si>
  <si>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</si>
  <si>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</si>
  <si>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</si>
  <si>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</si>
  <si>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</si>
  <si>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</si>
  <si>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</si>
  <si>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</si>
  <si>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</si>
  <si>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</si>
  <si>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</si>
  <si>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</si>
  <si>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</si>
  <si>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</si>
  <si>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</si>
  <si>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</si>
  <si>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</si>
  <si>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</si>
  <si>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</si>
  <si>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</si>
  <si>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</si>
  <si>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</si>
  <si>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</si>
  <si>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</si>
  <si>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</si>
  <si>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</si>
  <si>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</si>
  <si>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</si>
  <si>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</si>
  <si>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</si>
  <si>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</si>
  <si>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</si>
  <si>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</si>
  <si>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</si>
  <si>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</si>
  <si>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</si>
  <si>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</si>
  <si>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</si>
  <si>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</si>
  <si>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</si>
  <si>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</si>
  <si>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</si>
  <si>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</si>
  <si>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</si>
  <si>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</si>
  <si>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</si>
  <si>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</si>
  <si>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</si>
  <si>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</si>
  <si>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</si>
  <si>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</si>
  <si>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</si>
  <si>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</si>
  <si>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</si>
  <si>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</si>
  <si>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</si>
  <si>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</si>
  <si>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</si>
  <si>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</si>
  <si>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</si>
  <si>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</si>
  <si>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</si>
  <si>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</si>
  <si>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</si>
  <si>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</si>
  <si>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</si>
  <si>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</si>
  <si>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</si>
  <si>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</si>
  <si>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</si>
  <si>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</si>
  <si>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</si>
  <si>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</si>
  <si>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</si>
  <si>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</si>
  <si>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</si>
  <si>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</si>
  <si>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</si>
  <si>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</si>
  <si>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</si>
  <si>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</si>
  <si>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</si>
  <si>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</si>
  <si>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</si>
  <si>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</si>
  <si>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</si>
  <si>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</si>
  <si>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</si>
  <si>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</si>
  <si>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</si>
  <si>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</si>
  <si>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</si>
  <si>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</si>
  <si>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</si>
  <si>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</si>
  <si>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</si>
  <si>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</si>
  <si>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</si>
  <si>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</si>
  <si>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</si>
  <si>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</si>
  <si>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</si>
  <si>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</si>
  <si>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</si>
  <si>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</si>
  <si>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</si>
  <si>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</si>
  <si>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</si>
  <si>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</si>
  <si>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</si>
  <si>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</si>
  <si>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</si>
  <si>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</si>
  <si>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</si>
  <si>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</si>
  <si>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</si>
  <si>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</si>
  <si>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</si>
  <si>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</si>
  <si>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</si>
  <si>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</si>
  <si>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</si>
  <si>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</si>
  <si>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</si>
  <si>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</si>
  <si>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</si>
  <si>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</si>
  <si>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</si>
  <si>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</si>
  <si>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</si>
  <si>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</si>
  <si>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</si>
  <si>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</si>
  <si>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</si>
  <si>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</si>
  <si>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</si>
  <si>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</si>
  <si>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</si>
  <si>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</si>
  <si>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</si>
  <si>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</si>
  <si>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</si>
  <si>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</si>
  <si>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</si>
  <si>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</si>
  <si>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</si>
  <si>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</si>
  <si>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</si>
  <si>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</si>
  <si>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</si>
  <si>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</si>
  <si>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</si>
  <si>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</si>
  <si>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</si>
  <si>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</si>
  <si>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</si>
  <si>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</si>
  <si>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</si>
  <si>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</si>
  <si>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</si>
  <si>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</si>
  <si>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</si>
  <si>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</si>
  <si>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</si>
  <si>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</si>
  <si>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</si>
  <si>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</si>
  <si>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</si>
  <si>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</si>
  <si>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</si>
  <si>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</si>
  <si>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</si>
  <si>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</si>
  <si>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</si>
  <si>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</si>
  <si>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</si>
  <si>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</si>
  <si>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</si>
  <si>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</si>
  <si>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</si>
  <si>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</si>
  <si>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</si>
  <si>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</si>
  <si>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</si>
  <si>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</si>
  <si>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</si>
  <si>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</si>
  <si>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</si>
  <si>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</si>
  <si>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</si>
  <si>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</si>
  <si>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</si>
  <si>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</si>
  <si>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</si>
  <si>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</si>
  <si>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</si>
  <si>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</si>
  <si>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</si>
  <si>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</si>
  <si>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</si>
  <si>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</si>
  <si>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</si>
  <si>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</si>
  <si>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</si>
  <si>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</si>
  <si>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</si>
  <si>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</si>
  <si>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</si>
  <si>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</si>
  <si>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</si>
  <si>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</si>
  <si>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</si>
  <si>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</si>
  <si>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</si>
  <si>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</si>
  <si>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</si>
  <si>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</si>
  <si>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</si>
  <si>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</si>
  <si>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</si>
  <si>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</si>
  <si>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</si>
  <si>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</si>
  <si>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</si>
  <si>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</si>
  <si>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</si>
  <si>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</si>
  <si>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</si>
  <si>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</si>
  <si>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</si>
  <si>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</si>
  <si>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</si>
  <si>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</si>
  <si>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</si>
  <si>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</si>
  <si>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</si>
  <si>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</si>
  <si>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</si>
  <si>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</si>
  <si>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</si>
  <si>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</si>
  <si>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</si>
  <si>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</si>
  <si>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</si>
  <si>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</si>
  <si>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</si>
  <si>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</si>
  <si>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</si>
  <si>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</si>
  <si>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</si>
  <si>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</si>
  <si>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</si>
  <si>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</si>
  <si>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</si>
  <si>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</si>
  <si>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</si>
  <si>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</si>
  <si>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</si>
  <si>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</si>
  <si>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</si>
  <si>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</si>
  <si>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</si>
  <si>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</si>
  <si>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</si>
  <si>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</si>
  <si>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</si>
  <si>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</si>
  <si>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</si>
  <si>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</si>
  <si>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</si>
  <si>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</si>
  <si>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</si>
  <si>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</si>
  <si>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</si>
  <si>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</si>
  <si>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</si>
  <si>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</si>
  <si>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</si>
  <si>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</si>
  <si>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</si>
  <si>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</si>
  <si>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</si>
  <si>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</si>
  <si>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</si>
  <si>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</si>
  <si>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</si>
  <si>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</si>
  <si>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</si>
  <si>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</si>
  <si>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</si>
  <si>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</si>
  <si>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</si>
  <si>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</si>
  <si>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</si>
  <si>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</si>
  <si>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</si>
  <si>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</si>
  <si>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</si>
  <si>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</si>
  <si>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</si>
  <si>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</si>
  <si>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</si>
  <si>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</si>
  <si>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</si>
  <si>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</si>
  <si>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</si>
  <si>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</si>
  <si>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</si>
  <si>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</si>
  <si>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</si>
  <si>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</si>
  <si>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</si>
  <si>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</si>
  <si>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</si>
  <si>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</si>
  <si>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</si>
  <si>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</si>
  <si>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</si>
  <si>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</si>
  <si>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</si>
  <si>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</si>
  <si>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</si>
  <si>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</si>
  <si>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</si>
  <si>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</si>
  <si>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</si>
  <si>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</si>
  <si>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</si>
  <si>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</si>
  <si>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</si>
  <si>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</si>
  <si>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</si>
  <si>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</si>
  <si>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</si>
  <si>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</si>
  <si>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</si>
  <si>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</si>
  <si>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</si>
  <si>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</si>
  <si>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</si>
  <si>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</si>
  <si>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</si>
  <si>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</si>
  <si>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</si>
  <si>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</si>
  <si>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</si>
  <si>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</si>
  <si>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</si>
  <si>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</si>
  <si>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</si>
  <si>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</si>
  <si>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</si>
  <si>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</si>
  <si>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</si>
  <si>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</si>
  <si>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</si>
  <si>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</si>
  <si>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</si>
  <si>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</si>
  <si>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</si>
  <si>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</si>
  <si>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</si>
  <si>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</si>
  <si>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</si>
  <si>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</si>
  <si>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</si>
  <si>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</si>
  <si>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</si>
  <si>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</si>
  <si>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</si>
  <si>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</si>
  <si>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</si>
  <si>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</si>
  <si>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</si>
  <si>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</si>
  <si>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</si>
  <si>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</si>
  <si>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</si>
  <si>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</si>
  <si>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</si>
  <si>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</si>
  <si>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</si>
  <si>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</si>
  <si>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</si>
  <si>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</si>
  <si>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</si>
  <si>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</si>
  <si>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</si>
  <si>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</si>
  <si>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</si>
  <si>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</si>
  <si>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</si>
  <si>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</si>
  <si>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</si>
  <si>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</si>
  <si>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</si>
  <si>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</si>
  <si>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</si>
  <si>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</si>
  <si>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</si>
  <si>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</si>
  <si>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</si>
  <si>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</si>
  <si>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</si>
  <si>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</si>
  <si>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</si>
  <si>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</si>
  <si>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</si>
  <si>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</si>
  <si>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</si>
  <si>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</si>
  <si>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</si>
  <si>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</si>
  <si>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</si>
  <si>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</si>
  <si>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</si>
  <si>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</si>
  <si>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</si>
  <si>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</si>
  <si>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</si>
  <si>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</si>
  <si>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</si>
  <si>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</si>
  <si>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</si>
  <si>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</si>
  <si>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</si>
  <si>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</si>
  <si>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</si>
  <si>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</si>
  <si>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</si>
  <si>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</si>
  <si>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</si>
  <si>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</si>
  <si>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</si>
  <si>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</si>
  <si>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</si>
  <si>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</si>
  <si>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</si>
  <si>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</si>
  <si>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</si>
  <si>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</si>
  <si>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</si>
  <si>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</si>
  <si>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</si>
  <si>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</si>
  <si>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</si>
  <si>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</si>
  <si>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</si>
  <si>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</si>
  <si>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</si>
  <si>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</si>
  <si>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</si>
  <si>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</si>
  <si>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</si>
  <si>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</si>
  <si>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</si>
  <si>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</si>
  <si>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</si>
  <si>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</si>
  <si>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</si>
  <si>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</si>
  <si>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</si>
  <si>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</si>
  <si>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</si>
  <si>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</si>
  <si>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</si>
  <si>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</si>
  <si>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</si>
  <si>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</si>
  <si>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</si>
  <si>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</si>
  <si>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</si>
  <si>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</si>
  <si>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</si>
  <si>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</si>
  <si>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</si>
  <si>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</si>
  <si>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</si>
  <si>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</si>
  <si>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</si>
  <si>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</si>
  <si>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</si>
  <si>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</si>
  <si>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</si>
  <si>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</si>
  <si>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</si>
  <si>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</si>
  <si>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</si>
  <si>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</si>
  <si>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</si>
  <si>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</si>
  <si>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</si>
  <si>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</si>
  <si>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</si>
  <si>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</si>
  <si>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</si>
  <si>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</si>
  <si>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</si>
  <si>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</si>
  <si>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</si>
  <si>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</si>
  <si>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</si>
  <si>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</si>
  <si>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</si>
  <si>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</si>
  <si>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</si>
  <si>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</si>
  <si>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</si>
  <si>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</si>
  <si>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</si>
  <si>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</si>
  <si>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</si>
  <si>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</si>
  <si>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</si>
  <si>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</si>
  <si>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</si>
  <si>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</si>
  <si>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</si>
  <si>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</si>
  <si>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</si>
  <si>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</si>
  <si>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</si>
  <si>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</si>
  <si>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</si>
  <si>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</si>
  <si>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</si>
  <si>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</si>
  <si>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</si>
  <si>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</si>
  <si>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</si>
  <si>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</si>
  <si>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</si>
  <si>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</si>
  <si>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</si>
  <si>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</si>
  <si>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</si>
  <si>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</si>
  <si>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</si>
  <si>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</si>
  <si>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</si>
  <si>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</si>
  <si>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</si>
  <si>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</si>
  <si>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</si>
  <si>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</si>
  <si>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</si>
  <si>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</si>
  <si>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</si>
  <si>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</si>
  <si>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</si>
  <si>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</si>
  <si>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</si>
  <si>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</si>
  <si>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</si>
  <si>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</si>
  <si>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</si>
  <si>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</si>
  <si>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</si>
  <si>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</si>
  <si>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</si>
  <si>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</si>
  <si>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</si>
  <si>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</si>
  <si>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</si>
  <si>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</si>
  <si>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</si>
  <si>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</si>
  <si>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</si>
  <si>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</si>
  <si>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</si>
  <si>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</si>
  <si>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</si>
  <si>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</si>
  <si>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</si>
  <si>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</si>
  <si>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</si>
  <si>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</si>
  <si>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</si>
  <si>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</si>
  <si>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</si>
  <si>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</si>
  <si>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</si>
  <si>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</si>
  <si>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</si>
  <si>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</si>
  <si>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</si>
  <si>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</si>
  <si>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</si>
  <si>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</si>
  <si>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</si>
  <si>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</si>
  <si>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</si>
  <si>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</si>
  <si>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</si>
  <si>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</si>
  <si>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</si>
  <si>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</si>
  <si>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</si>
  <si>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</si>
  <si>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</si>
  <si>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</si>
  <si>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</si>
  <si>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</si>
  <si>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</si>
  <si>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</si>
  <si>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</si>
  <si>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</si>
  <si>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</si>
  <si>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</si>
  <si>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</si>
  <si>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</si>
  <si>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</si>
  <si>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</si>
  <si>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</si>
  <si>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</si>
  <si>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</si>
  <si>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</si>
  <si>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</si>
  <si>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</si>
  <si>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</si>
  <si>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</si>
  <si>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</si>
  <si>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</si>
  <si>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</si>
  <si>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</si>
  <si>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</si>
  <si>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</si>
  <si>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</si>
  <si>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</si>
  <si>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</si>
  <si>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</si>
  <si>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</si>
  <si>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</si>
  <si>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</si>
  <si>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</si>
  <si>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</si>
  <si>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</si>
  <si>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</si>
  <si>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</si>
  <si>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</si>
  <si>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</si>
  <si>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</si>
  <si>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</si>
  <si>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</si>
  <si>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</si>
  <si>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</si>
  <si>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</si>
  <si>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</si>
  <si>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</si>
  <si>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</si>
  <si>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</si>
  <si>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</si>
  <si>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</si>
  <si>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</si>
  <si>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</si>
  <si>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</si>
  <si>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</si>
  <si>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</si>
  <si>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</si>
  <si>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</si>
  <si>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</si>
  <si>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</si>
  <si>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</si>
  <si>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</si>
  <si>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</si>
  <si>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</si>
  <si>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</si>
  <si>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</si>
  <si>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</si>
  <si>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</si>
  <si>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</si>
  <si>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</si>
  <si>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</si>
  <si>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</si>
  <si>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</si>
  <si>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</si>
  <si>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</si>
  <si>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</si>
  <si>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</si>
  <si>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</si>
  <si>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</si>
  <si>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</si>
  <si>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</si>
  <si>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</si>
  <si>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</si>
  <si>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</si>
  <si>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</si>
  <si>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</si>
  <si>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</si>
  <si>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</si>
  <si>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</si>
  <si>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</si>
  <si>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</si>
  <si>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</si>
  <si>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</si>
  <si>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</si>
  <si>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</si>
  <si>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</si>
  <si>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</si>
  <si>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</si>
  <si>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</si>
  <si>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</si>
  <si>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</si>
  <si>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</si>
  <si>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</si>
  <si>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</si>
  <si>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</si>
  <si>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</si>
  <si>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</si>
  <si>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</si>
  <si>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</si>
  <si>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</si>
  <si>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</si>
  <si>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</si>
  <si>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</si>
  <si>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</si>
  <si>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</si>
  <si>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</si>
  <si>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</si>
  <si>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</si>
  <si>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</si>
  <si>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</si>
  <si>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</si>
  <si>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</si>
  <si>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</si>
  <si>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</si>
  <si>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</si>
  <si>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</si>
  <si>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</si>
  <si>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</si>
  <si>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</si>
  <si>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</si>
  <si>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</si>
  <si>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</si>
  <si>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</si>
  <si>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</si>
  <si>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</si>
  <si>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</si>
  <si>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</si>
  <si>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</si>
  <si>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</si>
  <si>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</si>
  <si>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</si>
  <si>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</si>
  <si>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</si>
  <si>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</si>
  <si>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</si>
  <si>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</si>
  <si>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</si>
  <si>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</si>
  <si>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</si>
  <si>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</si>
  <si>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</si>
  <si>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</si>
  <si>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</si>
  <si>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</si>
  <si>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</si>
  <si>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</si>
  <si>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</si>
  <si>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</si>
  <si>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</si>
  <si>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</si>
  <si>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</si>
  <si>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</si>
  <si>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</si>
  <si>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</si>
  <si>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</si>
  <si>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</si>
  <si>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</si>
  <si>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</si>
  <si>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</si>
  <si>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</si>
  <si>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</si>
  <si>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</si>
  <si>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</si>
  <si>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</si>
  <si>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</si>
  <si>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</si>
  <si>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</si>
  <si>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</si>
  <si>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</si>
  <si>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</si>
  <si>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</si>
  <si>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</si>
  <si>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</si>
  <si>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</si>
  <si>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</si>
  <si>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</si>
  <si>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</si>
  <si>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</si>
  <si>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</si>
  <si>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</si>
  <si>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</si>
  <si>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</si>
  <si>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</si>
  <si>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</si>
  <si>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</si>
  <si>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</si>
  <si>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</si>
  <si>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</si>
  <si>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</si>
  <si>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</si>
  <si>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</si>
  <si>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</si>
  <si>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</si>
  <si>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</si>
  <si>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</si>
  <si>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</si>
  <si>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</si>
  <si>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</si>
  <si>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</si>
  <si>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</si>
  <si>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</si>
  <si>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</si>
  <si>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</si>
  <si>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</si>
  <si>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</si>
  <si>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</si>
  <si>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</si>
  <si>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</si>
  <si>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</si>
  <si>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</si>
  <si>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</si>
  <si>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</si>
  <si>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</si>
  <si>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</si>
  <si>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</si>
  <si>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</si>
  <si>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</si>
  <si>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</si>
  <si>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</si>
  <si>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</si>
  <si>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</si>
  <si>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</si>
  <si>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</si>
  <si>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</si>
  <si>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</si>
  <si>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</si>
  <si>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</si>
  <si>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</si>
  <si>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</si>
  <si>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</si>
  <si>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</si>
  <si>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</si>
  <si>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</si>
  <si>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</si>
  <si>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</si>
  <si>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</si>
  <si>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</si>
  <si>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</si>
  <si>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</si>
  <si>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</si>
  <si>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</si>
  <si>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</si>
  <si>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</si>
  <si>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</si>
  <si>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</si>
  <si>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</si>
  <si>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</si>
  <si>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</si>
  <si>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</si>
  <si>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</si>
  <si>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</si>
  <si>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</si>
  <si>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</si>
  <si>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</si>
  <si>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</si>
  <si>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</si>
  <si>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</si>
  <si>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</si>
  <si>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</si>
  <si>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</si>
  <si>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</si>
  <si>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</si>
  <si>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</si>
  <si>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</si>
  <si>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</si>
  <si>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</si>
  <si>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</si>
  <si>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</si>
  <si>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</si>
  <si>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</si>
  <si>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</si>
  <si>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</si>
  <si>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</si>
  <si>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</si>
  <si>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</si>
  <si>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</si>
  <si>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</si>
  <si>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</si>
  <si>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</si>
  <si>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</si>
  <si>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</si>
  <si>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</si>
  <si>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</si>
  <si>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</si>
  <si>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</si>
  <si>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</si>
  <si>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</si>
  <si>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</si>
  <si>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</si>
  <si>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</si>
  <si>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</si>
  <si>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</si>
  <si>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</si>
  <si>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</si>
  <si>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</si>
  <si>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</si>
  <si>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</si>
  <si>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</si>
  <si>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</si>
  <si>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</si>
  <si>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</si>
  <si>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</si>
  <si>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</si>
  <si>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</si>
  <si>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</si>
  <si>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</si>
  <si>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</si>
  <si>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</si>
  <si>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</si>
  <si>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</si>
  <si>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</si>
  <si>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</si>
  <si>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</si>
  <si>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</si>
  <si>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</si>
  <si>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</si>
  <si>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</si>
  <si>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</si>
  <si>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</si>
  <si>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</si>
  <si>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</si>
  <si>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</si>
  <si>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</si>
  <si>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</si>
  <si>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</si>
  <si>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</si>
  <si>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</si>
  <si>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</si>
  <si>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</si>
  <si>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</si>
  <si>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</si>
  <si>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</si>
  <si>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</si>
  <si>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</si>
  <si>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</si>
  <si>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</si>
  <si>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</si>
  <si>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</si>
  <si>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</si>
  <si>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</si>
  <si>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</si>
  <si>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</si>
  <si>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</si>
  <si>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</si>
  <si>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</si>
  <si>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</si>
  <si>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</si>
  <si>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</si>
  <si>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</si>
  <si>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</si>
  <si>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</si>
  <si>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</si>
  <si>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</si>
  <si>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</si>
  <si>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</si>
  <si>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</si>
  <si>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</si>
  <si>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</si>
  <si>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</si>
  <si>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</si>
  <si>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</si>
  <si>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</si>
  <si>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</si>
  <si>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</si>
  <si>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</si>
  <si>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</si>
  <si>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</si>
  <si>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</si>
  <si>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</si>
  <si>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</si>
  <si>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</si>
  <si>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</si>
  <si>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</si>
  <si>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</si>
  <si>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</si>
  <si>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</si>
  <si>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</si>
  <si>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</si>
  <si>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</si>
  <si>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</si>
  <si>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</si>
  <si>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</si>
  <si>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</si>
  <si>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</si>
  <si>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</si>
  <si>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</si>
  <si>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</si>
  <si>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</si>
  <si>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</si>
  <si>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</si>
  <si>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</si>
  <si>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</si>
  <si>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</si>
  <si>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</si>
  <si>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</si>
  <si>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</si>
  <si>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</si>
  <si>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</si>
  <si>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</si>
  <si>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</si>
  <si>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</si>
  <si>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</si>
  <si>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</si>
  <si>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</si>
  <si>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</si>
  <si>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</si>
  <si>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</si>
  <si>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</si>
  <si>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</si>
  <si>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</si>
  <si>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</si>
  <si>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</si>
  <si>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</si>
  <si>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</si>
  <si>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</si>
  <si>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</si>
  <si>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</si>
  <si>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</si>
  <si>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</si>
  <si>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</si>
  <si>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</si>
  <si>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</si>
  <si>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</si>
  <si>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</si>
  <si>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</si>
  <si>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</si>
  <si>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</si>
  <si>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</si>
  <si>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</si>
  <si>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</si>
  <si>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</si>
  <si>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</si>
  <si>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</si>
  <si>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</si>
  <si>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</si>
  <si>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</si>
  <si>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</si>
  <si>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</si>
  <si>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</si>
  <si>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</si>
  <si>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</si>
  <si>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</si>
  <si>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</si>
  <si>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</si>
  <si>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</si>
  <si>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</si>
  <si>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</si>
  <si>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</si>
  <si>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</si>
  <si>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</si>
  <si>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</si>
  <si>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</si>
  <si>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</si>
  <si>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</si>
  <si>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</si>
  <si>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</si>
  <si>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</si>
  <si>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</si>
  <si>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</si>
  <si>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</si>
  <si>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</si>
  <si>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</si>
  <si>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</si>
  <si>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</si>
  <si>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</si>
  <si>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</si>
  <si>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</si>
  <si>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</si>
  <si>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</si>
  <si>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</si>
  <si>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</si>
  <si>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</si>
  <si>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</si>
  <si>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</si>
  <si>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</si>
  <si>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</si>
  <si>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</si>
  <si>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</si>
  <si>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</si>
  <si>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</si>
  <si>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</si>
  <si>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</si>
  <si>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</si>
  <si>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</si>
  <si>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</si>
  <si>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</si>
  <si>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</si>
  <si>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</si>
  <si>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</si>
  <si>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</si>
  <si>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</si>
  <si>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</si>
  <si>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</si>
  <si>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</si>
  <si>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</si>
  <si>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</si>
  <si>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</si>
  <si>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</si>
  <si>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</si>
  <si>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</si>
  <si>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</si>
  <si>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</si>
  <si>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</si>
  <si>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</si>
  <si>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</si>
  <si>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</si>
  <si>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</si>
  <si>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</si>
  <si>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</si>
  <si>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</si>
  <si>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</si>
  <si>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</si>
  <si>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</si>
  <si>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</si>
  <si>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</si>
  <si>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</si>
  <si>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</si>
  <si>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</si>
  <si>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</si>
  <si>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</si>
  <si>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</si>
  <si>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</si>
  <si>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</si>
  <si>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</si>
  <si>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</si>
  <si>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</si>
  <si>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</si>
  <si>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</si>
  <si>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</si>
  <si>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</si>
  <si>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</si>
  <si>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</si>
  <si>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</si>
  <si>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</si>
  <si>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</si>
  <si>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</si>
  <si>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</si>
  <si>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</si>
  <si>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</si>
  <si>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</si>
  <si>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</si>
  <si>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</si>
  <si>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</si>
  <si>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</si>
  <si>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</si>
  <si>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</si>
  <si>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</si>
  <si>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</si>
  <si>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</si>
  <si>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</si>
  <si>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</si>
  <si>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</si>
  <si>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</si>
  <si>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</si>
  <si>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</si>
  <si>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</si>
  <si>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</si>
  <si>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</si>
  <si>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</si>
  <si>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</si>
  <si>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</si>
  <si>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</si>
  <si>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</si>
  <si>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</si>
  <si>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</si>
  <si>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</si>
  <si>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</si>
  <si>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</si>
  <si>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</si>
  <si>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</si>
  <si>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</si>
  <si>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</si>
  <si>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</si>
  <si>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</si>
  <si>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</si>
  <si>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</si>
  <si>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</si>
  <si>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</si>
  <si>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</si>
  <si>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</si>
  <si>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</si>
  <si>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</si>
  <si>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</si>
  <si>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</si>
  <si>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</si>
  <si>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</si>
  <si>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</si>
  <si>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</si>
  <si>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</si>
  <si>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</si>
  <si>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</si>
  <si>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</si>
  <si>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</si>
  <si>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</si>
  <si>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</si>
  <si>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</si>
  <si>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</si>
  <si>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</si>
  <si>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</si>
  <si>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</si>
  <si>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</si>
  <si>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</si>
  <si>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</si>
  <si>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</si>
  <si>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</si>
  <si>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</si>
  <si>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</si>
  <si>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</si>
  <si>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</si>
  <si>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</si>
  <si>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</si>
  <si>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</si>
  <si>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</si>
  <si>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</si>
  <si>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</si>
  <si>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</si>
  <si>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</si>
  <si>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</si>
  <si>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</si>
  <si>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</si>
  <si>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</si>
  <si>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</si>
  <si>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</si>
  <si>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</si>
  <si>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</si>
  <si>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</si>
  <si>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</si>
  <si>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</si>
  <si>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</si>
  <si>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</si>
  <si>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</si>
  <si>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</si>
  <si>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</si>
  <si>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</si>
  <si>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</si>
  <si>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</si>
  <si>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</si>
  <si>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</si>
  <si>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</si>
  <si>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</si>
  <si>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</si>
  <si>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</si>
  <si>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</si>
  <si>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</si>
  <si>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</si>
  <si>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</si>
  <si>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</si>
  <si>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</si>
  <si>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</si>
  <si>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</si>
  <si>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</si>
  <si>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</si>
  <si>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</si>
  <si>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</si>
  <si>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</si>
  <si>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</si>
  <si>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</si>
  <si>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</si>
  <si>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</si>
  <si>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</si>
  <si>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</si>
  <si>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</si>
  <si>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</si>
  <si>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</si>
  <si>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</si>
  <si>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</si>
  <si>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</si>
  <si>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</si>
  <si>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</si>
  <si>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</si>
  <si>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</si>
  <si>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</si>
  <si>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</si>
  <si>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</si>
  <si>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</si>
  <si>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</si>
  <si>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</si>
  <si>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</si>
  <si>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</si>
  <si>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</si>
  <si>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</si>
  <si>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</si>
  <si>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</si>
  <si>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</si>
  <si>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</si>
  <si>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</si>
  <si>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</si>
  <si>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</si>
  <si>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</si>
  <si>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</si>
  <si>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</si>
  <si>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</si>
  <si>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</si>
  <si>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</si>
  <si>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</si>
  <si>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</si>
  <si>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</si>
  <si>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</si>
  <si>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</si>
  <si>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</si>
  <si>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</si>
  <si>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</si>
  <si>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</si>
  <si>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</si>
  <si>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</si>
  <si>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</si>
  <si>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</si>
  <si>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</si>
  <si>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</si>
  <si>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</si>
  <si>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</si>
  <si>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</si>
  <si>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</si>
  <si>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</si>
  <si>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</si>
  <si>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</si>
  <si>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</si>
  <si>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</si>
  <si>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</si>
  <si>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</si>
  <si>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</si>
  <si>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</si>
  <si>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</si>
  <si>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</si>
  <si>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</si>
  <si>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</si>
  <si>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</si>
  <si>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</si>
  <si>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</si>
  <si>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</si>
  <si>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</si>
  <si>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</si>
  <si>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</si>
  <si>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</si>
  <si>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</si>
  <si>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</si>
  <si>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</si>
  <si>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</si>
  <si>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</si>
  <si>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</si>
  <si>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</si>
  <si>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</si>
  <si>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</si>
  <si>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</si>
  <si>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</si>
  <si>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</si>
  <si>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</si>
  <si>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</si>
  <si>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</si>
  <si>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</si>
  <si>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</si>
  <si>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</si>
  <si>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</si>
  <si>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</si>
  <si>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</si>
  <si>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</si>
  <si>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</si>
  <si>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</si>
  <si>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</si>
  <si>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</si>
  <si>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</si>
  <si>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</si>
  <si>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</si>
  <si>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</si>
  <si>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</si>
  <si>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</si>
  <si>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</si>
  <si>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</si>
  <si>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</si>
  <si>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</si>
  <si>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</si>
  <si>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</si>
  <si>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</si>
  <si>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</si>
  <si>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</si>
  <si>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</si>
  <si>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</si>
  <si>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</si>
  <si>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</si>
  <si>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</si>
  <si>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</si>
  <si>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</si>
  <si>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</si>
  <si>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</si>
  <si>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</si>
  <si>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</si>
  <si>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</si>
  <si>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</si>
  <si>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</si>
  <si>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</si>
  <si>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</si>
  <si>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</si>
  <si>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</si>
  <si>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</si>
  <si>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</si>
  <si>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</si>
  <si>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</si>
  <si>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</si>
  <si>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</si>
  <si>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</si>
  <si>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</si>
  <si>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</si>
  <si>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</si>
  <si>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</si>
  <si>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</si>
  <si>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</si>
  <si>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</si>
  <si>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</si>
  <si>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</si>
  <si>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</si>
  <si>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</si>
  <si>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</si>
  <si>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</si>
  <si>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</si>
  <si>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</si>
  <si>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</si>
  <si>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</si>
  <si>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</si>
  <si>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</si>
  <si>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</si>
  <si>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</si>
  <si>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</si>
  <si>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</si>
  <si>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</si>
  <si>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</si>
  <si>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</si>
  <si>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</si>
  <si>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</si>
  <si>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</si>
  <si>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</si>
  <si>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</si>
  <si>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</si>
  <si>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</si>
  <si>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</si>
  <si>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</si>
  <si>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</si>
  <si>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</si>
  <si>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</si>
  <si>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</si>
  <si>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</si>
  <si>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</si>
  <si>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</si>
  <si>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</si>
  <si>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</si>
  <si>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</si>
  <si>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</si>
  <si>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</si>
  <si>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</si>
  <si>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</si>
  <si>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</si>
  <si>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</si>
  <si>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</si>
  <si>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</si>
  <si>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</si>
  <si>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</si>
  <si>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</si>
  <si>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</si>
  <si>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</si>
  <si>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</si>
  <si>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</si>
  <si>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</si>
  <si>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</si>
  <si>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</si>
  <si>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</si>
  <si>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</si>
  <si>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</si>
  <si>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</si>
  <si>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</si>
  <si>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</si>
  <si>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</si>
  <si>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</si>
  <si>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</si>
  <si>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</si>
  <si>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</si>
  <si>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</si>
  <si>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</si>
  <si>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</si>
  <si>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</si>
  <si>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</si>
  <si>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</si>
  <si>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</si>
  <si>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</si>
  <si>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</si>
  <si>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</si>
  <si>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</si>
  <si>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</si>
  <si>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</si>
  <si>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</si>
  <si>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</si>
  <si>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</si>
  <si>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</si>
  <si>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</si>
  <si>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</si>
  <si>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</si>
  <si>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</si>
  <si>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</si>
  <si>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</si>
  <si>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</si>
  <si>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</si>
  <si>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</si>
  <si>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</si>
  <si>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</si>
  <si>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</si>
  <si>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</si>
  <si>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</si>
  <si>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</si>
  <si>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</si>
  <si>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</si>
  <si>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</si>
  <si>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</si>
  <si>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</si>
  <si>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</si>
  <si>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</si>
  <si>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</si>
  <si>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</si>
  <si>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</si>
  <si>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</si>
  <si>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</si>
  <si>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</si>
  <si>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</si>
  <si>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</si>
  <si>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</si>
  <si>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</si>
  <si>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</si>
  <si>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</si>
  <si>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</si>
  <si>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</si>
  <si>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</si>
  <si>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</si>
  <si>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</si>
  <si>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</si>
  <si>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</si>
  <si>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</si>
  <si>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</si>
  <si>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</si>
  <si>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</si>
  <si>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</si>
  <si>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</si>
  <si>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</si>
  <si>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</si>
  <si>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</si>
  <si>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</si>
  <si>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</si>
  <si>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</si>
  <si>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</si>
  <si>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</si>
  <si>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</si>
  <si>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</si>
  <si>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</si>
  <si>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</si>
  <si>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</si>
  <si>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</si>
  <si>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</si>
  <si>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</si>
  <si>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</si>
  <si>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</si>
  <si>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</si>
  <si>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</si>
  <si>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</si>
  <si>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</si>
  <si>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</si>
  <si>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</si>
  <si>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</si>
  <si>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</si>
  <si>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</si>
  <si>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</si>
  <si>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</si>
  <si>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</si>
  <si>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</si>
  <si>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</si>
  <si>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</si>
  <si>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</si>
  <si>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</si>
  <si>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</si>
  <si>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</si>
  <si>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</si>
  <si>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</si>
  <si>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</si>
  <si>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</si>
  <si>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</si>
  <si>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</si>
  <si>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</si>
  <si>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</si>
  <si>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</si>
  <si>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</si>
  <si>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</si>
  <si>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</si>
  <si>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</si>
  <si>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</si>
  <si>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</si>
  <si>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</si>
  <si>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</si>
  <si>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</si>
  <si>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</si>
  <si>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</si>
  <si>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</si>
  <si>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</si>
  <si>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</si>
  <si>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</si>
  <si>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</si>
  <si>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</si>
  <si>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</si>
  <si>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</si>
  <si>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</si>
  <si>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</si>
  <si>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</si>
  <si>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</si>
  <si>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</si>
  <si>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</si>
  <si>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</si>
  <si>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</si>
  <si>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</si>
  <si>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</si>
  <si>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</si>
  <si>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</si>
  <si>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</si>
  <si>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</si>
  <si>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</si>
  <si>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</si>
  <si>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</si>
  <si>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</si>
  <si>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</si>
  <si>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</si>
  <si>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</si>
  <si>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</si>
  <si>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</si>
  <si>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</si>
  <si>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</si>
  <si>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</si>
  <si>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</si>
  <si>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</si>
  <si>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</si>
  <si>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</si>
  <si>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</si>
  <si>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</si>
  <si>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</si>
  <si>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</si>
  <si>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</si>
  <si>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</si>
  <si>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</si>
  <si>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</si>
  <si>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</si>
  <si>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</si>
  <si>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</si>
  <si>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</si>
  <si>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</si>
  <si>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</si>
  <si>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</si>
  <si>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</si>
  <si>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</si>
  <si>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</si>
  <si>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</si>
  <si>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</si>
  <si>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</si>
  <si>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</si>
  <si>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</si>
  <si>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</si>
  <si>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</si>
  <si>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</si>
  <si>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</si>
  <si>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</si>
  <si>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</si>
  <si>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</si>
  <si>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</si>
  <si>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</si>
  <si>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</si>
  <si>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</si>
  <si>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</si>
  <si>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</si>
  <si>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</si>
  <si>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</si>
  <si>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</si>
  <si>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</si>
  <si>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</si>
  <si>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</si>
  <si>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</si>
  <si>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</si>
  <si>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</si>
  <si>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</si>
  <si>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</si>
  <si>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</si>
  <si>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</si>
  <si>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</si>
  <si>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</si>
  <si>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</si>
  <si>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</si>
  <si>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</si>
  <si>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</si>
  <si>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</si>
  <si>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</si>
  <si>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</si>
  <si>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</si>
  <si>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</si>
  <si>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</si>
  <si>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</si>
  <si>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</si>
  <si>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</si>
  <si>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</si>
  <si>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</si>
  <si>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</si>
  <si>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</si>
  <si>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</si>
  <si>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</si>
  <si>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</si>
  <si>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</si>
  <si>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</si>
  <si>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</si>
  <si>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</si>
  <si>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</si>
  <si>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</si>
  <si>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</si>
  <si>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</si>
  <si>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</si>
  <si>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</si>
  <si>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</si>
  <si>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</si>
  <si>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</si>
  <si>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</si>
  <si>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</si>
  <si>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</si>
  <si>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</si>
  <si>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</si>
  <si>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</si>
  <si>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</si>
  <si>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</si>
  <si>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</si>
  <si>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</si>
  <si>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</si>
  <si>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</si>
  <si>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</si>
  <si>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</si>
  <si>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</si>
  <si>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</si>
  <si>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</si>
  <si>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</si>
  <si>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</si>
  <si>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</si>
  <si>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</si>
  <si>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</si>
  <si>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</si>
  <si>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</si>
  <si>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</si>
  <si>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</si>
  <si>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</si>
  <si>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</si>
  <si>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</si>
  <si>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</si>
  <si>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</si>
  <si>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</si>
  <si>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</si>
  <si>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</si>
  <si>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</si>
  <si>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</si>
  <si>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</si>
  <si>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</si>
  <si>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</si>
  <si>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</si>
  <si>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</si>
  <si>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</si>
  <si>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</si>
  <si>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</si>
  <si>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</si>
  <si>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</si>
  <si>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</si>
  <si>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</si>
  <si>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</si>
  <si>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</si>
  <si>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</si>
  <si>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</si>
  <si>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</si>
  <si>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</si>
  <si>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</si>
  <si>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</si>
  <si>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</si>
  <si>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</si>
  <si>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</si>
  <si>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</si>
  <si>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</si>
  <si>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</si>
  <si>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</si>
  <si>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</si>
  <si>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</si>
  <si>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</si>
  <si>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</si>
  <si>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</si>
  <si>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</si>
  <si>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</si>
  <si>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</si>
  <si>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</si>
  <si>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</si>
  <si>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</si>
  <si>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</si>
  <si>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</si>
  <si>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</si>
  <si>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</si>
  <si>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</si>
  <si>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</si>
  <si>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</si>
  <si>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</si>
  <si>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</si>
  <si>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</si>
  <si>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</si>
  <si>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</si>
  <si>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</si>
  <si>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</si>
  <si>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</si>
  <si>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</si>
  <si>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</si>
  <si>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</si>
  <si>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</si>
  <si>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</si>
  <si>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</si>
  <si>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</si>
  <si>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</si>
  <si>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</si>
  <si>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</si>
  <si>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</si>
  <si>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</si>
  <si>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</si>
  <si>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</si>
  <si>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</si>
  <si>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</si>
  <si>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</si>
  <si>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</si>
  <si>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</si>
  <si>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</si>
  <si>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</si>
  <si>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</si>
  <si>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</si>
  <si>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</si>
  <si>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</si>
  <si>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</si>
  <si>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</si>
  <si>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</si>
  <si>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</si>
  <si>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</si>
  <si>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</si>
  <si>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</si>
  <si>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</si>
  <si>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</si>
  <si>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</si>
  <si>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</si>
  <si>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</si>
  <si>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</si>
  <si>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</si>
  <si>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</si>
  <si>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</si>
  <si>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</si>
  <si>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</si>
  <si>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</si>
  <si>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</si>
  <si>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</si>
  <si>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</si>
  <si>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</si>
  <si>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</si>
  <si>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</si>
  <si>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</si>
  <si>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</si>
  <si>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</si>
  <si>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</si>
  <si>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</si>
  <si>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</si>
  <si>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</si>
  <si>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</si>
  <si>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</si>
  <si>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</si>
  <si>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</si>
  <si>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</si>
  <si>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</si>
  <si>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</si>
  <si>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</si>
  <si>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</si>
  <si>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</si>
  <si>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</si>
  <si>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</si>
  <si>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</si>
  <si>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</si>
  <si>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</si>
  <si>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</si>
  <si>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</si>
  <si>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</si>
  <si>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</si>
  <si>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</si>
  <si>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</si>
  <si>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</si>
  <si>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</si>
  <si>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</si>
  <si>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</si>
  <si>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</si>
  <si>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</si>
  <si>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</si>
  <si>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</si>
  <si>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</si>
  <si>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</si>
  <si>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</si>
  <si>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</si>
  <si>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</si>
  <si>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</si>
  <si>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</si>
  <si>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</si>
  <si>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</si>
  <si>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</si>
  <si>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</si>
  <si>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</si>
  <si>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</si>
  <si>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</si>
  <si>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</si>
  <si>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</si>
  <si>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</si>
  <si>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</si>
  <si>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</si>
  <si>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</si>
  <si>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</si>
  <si>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</si>
  <si>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</si>
  <si>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</si>
  <si>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</si>
  <si>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</si>
  <si>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</si>
  <si>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</si>
  <si>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</si>
  <si>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</si>
  <si>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</si>
  <si>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</si>
  <si>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</si>
  <si>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</si>
  <si>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</si>
  <si>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</si>
  <si>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</si>
  <si>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</si>
  <si>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</si>
  <si>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</si>
  <si>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</si>
  <si>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</si>
  <si>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</si>
  <si>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</si>
  <si>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</si>
  <si>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</si>
  <si>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</si>
  <si>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</si>
  <si>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</si>
  <si>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</si>
  <si>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</si>
  <si>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</si>
  <si>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</si>
  <si>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</si>
  <si>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</si>
  <si>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</si>
  <si>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</si>
  <si>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</si>
  <si>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</si>
  <si>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</si>
  <si>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</si>
  <si>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</si>
  <si>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</si>
  <si>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</si>
  <si>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</si>
  <si>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</si>
  <si>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</si>
  <si>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</si>
  <si>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</si>
  <si>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</si>
  <si>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</si>
  <si>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</si>
  <si>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</si>
  <si>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</si>
  <si>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</si>
  <si>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</si>
  <si>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</si>
  <si>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</si>
  <si>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</si>
  <si>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</si>
  <si>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</si>
  <si>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</si>
  <si>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</si>
  <si>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</si>
  <si>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</si>
  <si>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</si>
  <si>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</si>
  <si>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</si>
  <si>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</si>
  <si>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</si>
  <si>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</si>
  <si>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</si>
  <si>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</si>
  <si>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</si>
  <si>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</si>
  <si>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</si>
  <si>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</si>
  <si>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</si>
  <si>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</si>
  <si>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</si>
  <si>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</si>
  <si>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</si>
  <si>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</si>
  <si>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</si>
  <si>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</si>
  <si>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</si>
  <si>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</si>
  <si>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</si>
  <si>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</si>
  <si>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</si>
  <si>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</si>
  <si>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</si>
  <si>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</si>
  <si>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</si>
  <si>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</si>
  <si>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</si>
  <si>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</si>
  <si>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</si>
  <si>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</si>
  <si>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</si>
  <si>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</si>
  <si>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</si>
  <si>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</si>
  <si>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</si>
  <si>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</si>
  <si>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</si>
  <si>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</si>
  <si>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</si>
  <si>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</si>
  <si>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</si>
  <si>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</si>
  <si>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</si>
  <si>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</si>
  <si>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</si>
  <si>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</si>
  <si>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</si>
  <si>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</si>
  <si>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</si>
  <si>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</si>
  <si>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</si>
  <si>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</si>
  <si>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</si>
  <si>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</si>
  <si>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</si>
  <si>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</si>
  <si>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</si>
  <si>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</si>
  <si>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</si>
  <si>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</si>
  <si>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</si>
  <si>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</si>
  <si>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</si>
  <si>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</si>
  <si>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</si>
  <si>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</si>
  <si>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</si>
  <si>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</si>
  <si>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</si>
  <si>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</si>
  <si>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</si>
  <si>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</si>
  <si>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</si>
  <si>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</si>
  <si>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</si>
  <si>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</si>
  <si>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</si>
  <si>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</si>
  <si>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</si>
  <si>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</si>
  <si>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</si>
  <si>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</si>
  <si>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</si>
  <si>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</si>
  <si>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</si>
  <si>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</si>
  <si>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</si>
  <si>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</si>
  <si>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</si>
  <si>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</si>
  <si>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</si>
  <si>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</si>
  <si>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</si>
  <si>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</si>
  <si>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</si>
  <si>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</si>
  <si>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</si>
  <si>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</si>
  <si>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</si>
  <si>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</si>
  <si>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</si>
  <si>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</si>
  <si>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</si>
  <si>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</si>
  <si>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</si>
  <si>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</si>
  <si>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</si>
  <si>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</si>
  <si>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</si>
  <si>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</si>
  <si>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</si>
  <si>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</si>
  <si>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</si>
  <si>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</si>
  <si>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</si>
  <si>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</si>
  <si>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</si>
  <si>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</si>
  <si>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</si>
  <si>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</si>
  <si>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</si>
  <si>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</si>
  <si>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</si>
  <si>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</si>
  <si>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</si>
  <si>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</si>
  <si>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</si>
  <si>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</si>
  <si>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</si>
  <si>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</si>
  <si>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</si>
  <si>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</si>
  <si>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</si>
  <si>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</si>
  <si>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</si>
  <si>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</si>
  <si>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</si>
  <si>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</si>
  <si>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</si>
  <si>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</si>
  <si>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</si>
  <si>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</si>
  <si>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</si>
  <si>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</si>
  <si>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</si>
  <si>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</si>
  <si>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</si>
  <si>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</si>
  <si>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</si>
  <si>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</si>
  <si>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</si>
  <si>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</si>
  <si>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</si>
  <si>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</si>
  <si>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</si>
  <si>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</si>
  <si>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</si>
  <si>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</si>
  <si>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</si>
  <si>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</si>
  <si>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</si>
  <si>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</si>
  <si>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</si>
  <si>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</si>
  <si>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</si>
  <si>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</si>
  <si>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</si>
  <si>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</si>
  <si>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</si>
  <si>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</si>
  <si>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</si>
  <si>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</si>
  <si>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</si>
  <si>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</si>
  <si>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</si>
  <si>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</si>
  <si>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</si>
  <si>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</si>
  <si>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</si>
  <si>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</si>
  <si>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</si>
  <si>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</si>
  <si>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</si>
  <si>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</si>
  <si>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</si>
  <si>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</si>
  <si>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</si>
  <si>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</si>
  <si>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</si>
  <si>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</si>
  <si>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</si>
  <si>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</si>
  <si>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</si>
  <si>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</si>
  <si>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</si>
  <si>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</si>
  <si>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</si>
  <si>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</si>
  <si>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</si>
  <si>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</si>
  <si>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</si>
  <si>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</si>
  <si>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</si>
  <si>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</si>
  <si>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</si>
  <si>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</si>
  <si>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</si>
  <si>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</si>
  <si>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</si>
  <si>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</si>
  <si>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</si>
  <si>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</si>
  <si>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</si>
  <si>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</si>
  <si>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</si>
  <si>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</si>
  <si>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</si>
  <si>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</si>
  <si>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</si>
  <si>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</si>
  <si>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</si>
  <si>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</si>
  <si>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</si>
  <si>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</si>
  <si>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</si>
  <si>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</si>
  <si>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</si>
  <si>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</si>
  <si>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</si>
  <si>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</si>
  <si>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</si>
  <si>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</si>
  <si>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</si>
  <si>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</si>
  <si>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</si>
  <si>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</si>
  <si>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</si>
  <si>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</si>
  <si>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</si>
  <si>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</si>
  <si>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</si>
  <si>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</si>
  <si>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</si>
  <si>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</si>
  <si>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</si>
  <si>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</si>
  <si>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</si>
  <si>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</si>
  <si>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</si>
  <si>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</si>
  <si>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</si>
  <si>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</si>
  <si>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</si>
  <si>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</si>
  <si>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</si>
  <si>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</si>
  <si>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</si>
  <si>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</si>
  <si>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</si>
  <si>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</si>
  <si>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</si>
  <si>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</si>
  <si>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</si>
  <si>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</si>
  <si>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</si>
  <si>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</si>
  <si>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</si>
  <si>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</si>
  <si>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</si>
  <si>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</si>
  <si>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</si>
  <si>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</si>
  <si>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</si>
  <si>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</si>
  <si>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</si>
  <si>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</si>
  <si>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</si>
  <si>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</si>
  <si>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</si>
  <si>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</si>
  <si>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</si>
  <si>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</si>
  <si>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</si>
  <si>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</si>
  <si>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</si>
  <si>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</si>
  <si>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</si>
  <si>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</si>
  <si>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</si>
  <si>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</si>
  <si>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</si>
  <si>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</si>
  <si>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</si>
  <si>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</si>
  <si>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</si>
  <si>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</si>
  <si>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</si>
  <si>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</si>
  <si>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</si>
  <si>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</si>
  <si>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</si>
  <si>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</si>
  <si>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</si>
  <si>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</si>
  <si>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</si>
  <si>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</si>
  <si>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</si>
  <si>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</si>
  <si>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</si>
  <si>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</si>
  <si>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</si>
  <si>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</si>
  <si>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</si>
  <si>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</si>
  <si>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</si>
  <si>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</si>
  <si>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</si>
  <si>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</si>
  <si>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</si>
  <si>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</si>
  <si>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</si>
  <si>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</si>
  <si>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</si>
  <si>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</si>
  <si>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</si>
  <si>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</si>
  <si>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</si>
  <si>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</si>
  <si>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</si>
  <si>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</si>
  <si>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</si>
  <si>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</si>
  <si>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</si>
  <si>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</si>
  <si>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</si>
  <si>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</si>
  <si>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</si>
  <si>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</si>
  <si>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</si>
  <si>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</si>
  <si>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</si>
  <si>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</si>
  <si>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</si>
  <si>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</si>
  <si>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</si>
  <si>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</si>
  <si>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</si>
  <si>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</si>
  <si>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</si>
  <si>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</si>
  <si>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</si>
  <si>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</si>
  <si>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</si>
  <si>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</si>
  <si>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</si>
  <si>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</si>
  <si>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</si>
  <si>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</si>
  <si>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</si>
  <si>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</si>
  <si>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</si>
  <si>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</si>
  <si>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</si>
  <si>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</si>
  <si>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</si>
  <si>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</si>
  <si>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</si>
  <si>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</si>
  <si>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</si>
  <si>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</si>
  <si>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</si>
  <si>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</si>
  <si>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</si>
  <si>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</si>
  <si>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</si>
  <si>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</si>
  <si>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</si>
  <si>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</si>
  <si>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</si>
  <si>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</si>
  <si>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</si>
  <si>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</si>
  <si>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</si>
  <si>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</si>
  <si>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</si>
  <si>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</si>
  <si>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</si>
  <si>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</si>
  <si>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</si>
  <si>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</si>
  <si>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</si>
  <si>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</si>
  <si>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</si>
  <si>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</si>
  <si>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</si>
  <si>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</si>
  <si>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</si>
  <si>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</si>
  <si>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</si>
  <si>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</si>
  <si>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</si>
  <si>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</si>
  <si>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</si>
  <si>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</si>
  <si>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</si>
  <si>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</si>
  <si>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</si>
  <si>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</si>
  <si>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</si>
  <si>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</si>
  <si>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</si>
  <si>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</si>
  <si>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</si>
  <si>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</si>
  <si>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</si>
  <si>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</si>
  <si>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</si>
  <si>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</si>
  <si>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</si>
  <si>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</si>
  <si>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</si>
  <si>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</si>
  <si>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</si>
  <si>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</si>
  <si>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</si>
  <si>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</si>
  <si>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</si>
  <si>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</si>
  <si>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</si>
  <si>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</si>
  <si>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</si>
  <si>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</si>
  <si>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</si>
  <si>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</si>
  <si>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</si>
  <si>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</si>
  <si>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</si>
  <si>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</si>
  <si>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</si>
  <si>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</si>
  <si>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</si>
  <si>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</si>
  <si>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</si>
  <si>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</si>
  <si>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</si>
  <si>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</si>
  <si>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</si>
  <si>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</si>
  <si>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</si>
  <si>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</si>
  <si>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</si>
  <si>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</si>
  <si>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</si>
  <si>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</si>
  <si>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</si>
  <si>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</si>
  <si>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</si>
  <si>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</si>
  <si>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</si>
  <si>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</si>
  <si>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</si>
  <si>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</si>
  <si>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</si>
  <si>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</si>
  <si>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</si>
  <si>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</si>
  <si>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</si>
  <si>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</si>
  <si>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</si>
  <si>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</si>
  <si>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</si>
  <si>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</si>
  <si>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</si>
  <si>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</si>
  <si>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</si>
  <si>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</si>
  <si>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</si>
  <si>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</si>
  <si>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</si>
  <si>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</si>
  <si>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</si>
  <si>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</si>
  <si>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</si>
  <si>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</si>
  <si>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</si>
  <si>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</si>
  <si>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</si>
  <si>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</si>
  <si>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</si>
  <si>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</si>
  <si>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</si>
  <si>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</si>
  <si>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</si>
  <si>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</si>
  <si>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</si>
  <si>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</si>
  <si>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</si>
  <si>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</si>
  <si>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</si>
  <si>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</si>
  <si>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</si>
  <si>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</si>
  <si>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</si>
  <si>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</si>
  <si>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</si>
  <si>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</si>
  <si>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</si>
  <si>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</si>
  <si>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</si>
  <si>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</si>
  <si>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</si>
  <si>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</si>
  <si>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</si>
  <si>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</si>
  <si>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</si>
  <si>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</si>
  <si>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</si>
  <si>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</si>
  <si>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</si>
  <si>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</si>
  <si>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</si>
  <si>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</si>
  <si>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</si>
  <si>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</si>
  <si>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</si>
  <si>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</si>
  <si>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</si>
  <si>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</si>
  <si>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</si>
  <si>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</si>
  <si>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</si>
  <si>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</si>
  <si>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</si>
  <si>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</si>
  <si>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</si>
  <si>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</si>
  <si>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</si>
  <si>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</si>
  <si>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</si>
  <si>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</si>
  <si>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</si>
  <si>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</si>
  <si>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</si>
  <si>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</si>
  <si>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</si>
  <si>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</si>
  <si>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</si>
  <si>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</si>
  <si>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</si>
  <si>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</si>
  <si>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</si>
  <si>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</si>
  <si>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</si>
  <si>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</si>
  <si>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</si>
  <si>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</si>
  <si>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</si>
  <si>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</si>
  <si>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</si>
  <si>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</si>
  <si>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</si>
  <si>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</si>
  <si>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</si>
  <si>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</si>
  <si>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</si>
  <si>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</si>
  <si>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</si>
  <si>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</si>
  <si>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</si>
  <si>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</si>
  <si>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</si>
  <si>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</si>
  <si>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</si>
  <si>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</si>
  <si>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</si>
  <si>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</si>
  <si>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</si>
  <si>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</si>
  <si>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</si>
  <si>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</si>
  <si>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</si>
  <si>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</si>
  <si>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</si>
  <si>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</si>
  <si>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</si>
  <si>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</si>
  <si>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</si>
  <si>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</si>
  <si>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</si>
  <si>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</si>
  <si>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</si>
  <si>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</si>
  <si>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</si>
  <si>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</si>
  <si>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</si>
  <si>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</si>
  <si>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</si>
  <si>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</si>
  <si>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</si>
  <si>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</si>
  <si>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</si>
  <si>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</si>
  <si>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</si>
  <si>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</si>
  <si>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</si>
  <si>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</si>
  <si>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</si>
  <si>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</si>
  <si>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</si>
  <si>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</si>
  <si>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</si>
  <si>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</si>
  <si>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</si>
  <si>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</si>
  <si>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</si>
  <si>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</si>
  <si>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</si>
  <si>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</si>
  <si>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</si>
  <si>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</si>
  <si>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</si>
  <si>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</si>
  <si>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</si>
  <si>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</si>
  <si>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</si>
  <si>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</si>
  <si>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</si>
  <si>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</si>
  <si>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</si>
  <si>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</si>
  <si>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</si>
  <si>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</si>
  <si>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</si>
  <si>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</si>
  <si>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</si>
  <si>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</si>
  <si>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</si>
  <si>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</si>
  <si>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</si>
  <si>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</si>
  <si>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</si>
  <si>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</si>
  <si>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</si>
  <si>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</si>
  <si>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</si>
  <si>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</si>
  <si>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</si>
  <si>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</si>
  <si>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</si>
  <si>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</si>
  <si>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</si>
  <si>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</si>
  <si>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</si>
  <si>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</si>
  <si>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</si>
  <si>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</si>
  <si>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</si>
  <si>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</si>
  <si>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</si>
  <si>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</si>
  <si>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</si>
  <si>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</si>
  <si>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</si>
  <si>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</si>
  <si>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</si>
  <si>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</si>
  <si>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</si>
  <si>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</si>
  <si>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</si>
  <si>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</si>
  <si>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</si>
  <si>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</si>
  <si>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</si>
  <si>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</si>
  <si>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</si>
  <si>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</si>
  <si>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</si>
  <si>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</si>
  <si>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</si>
  <si>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</si>
  <si>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</si>
  <si>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</si>
  <si>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</si>
  <si>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</si>
  <si>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</si>
  <si>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</si>
  <si>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</si>
  <si>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</si>
  <si>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</si>
  <si>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</si>
  <si>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</si>
  <si>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</si>
  <si>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</si>
  <si>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</si>
  <si>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</si>
  <si>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</si>
  <si>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</si>
  <si>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</si>
  <si>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</si>
  <si>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</si>
  <si>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</si>
  <si>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</si>
  <si>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</si>
  <si>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</si>
  <si>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</si>
  <si>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</si>
  <si>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</si>
  <si>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</si>
  <si>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</si>
  <si>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</si>
  <si>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</si>
  <si>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</si>
  <si>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</si>
  <si>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</si>
  <si>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</si>
  <si>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</si>
  <si>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</si>
  <si>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</si>
  <si>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</si>
  <si>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</si>
  <si>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</si>
  <si>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</si>
  <si>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</si>
  <si>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</si>
  <si>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</si>
  <si>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</si>
  <si>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</si>
  <si>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</si>
  <si>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</si>
  <si>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</si>
  <si>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</si>
  <si>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</si>
  <si>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</si>
  <si>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</si>
  <si>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</si>
  <si>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</si>
  <si>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</si>
  <si>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</si>
  <si>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</si>
  <si>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</si>
  <si>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</si>
  <si>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</si>
  <si>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</si>
  <si>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</si>
  <si>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</si>
  <si>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</si>
  <si>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</si>
  <si>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</si>
  <si>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</si>
  <si>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</si>
  <si>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</si>
  <si>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</si>
  <si>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</si>
  <si>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</si>
  <si>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</si>
  <si>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</si>
  <si>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</si>
  <si>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</si>
  <si>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</si>
  <si>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</si>
  <si>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</si>
  <si>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</si>
  <si>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</si>
  <si>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</si>
  <si>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</si>
  <si>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</si>
  <si>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</si>
  <si>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</si>
  <si>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</si>
  <si>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</si>
  <si>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</si>
  <si>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</si>
  <si>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</si>
  <si>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</si>
  <si>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</si>
  <si>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</si>
  <si>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</si>
  <si>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</si>
  <si>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</si>
  <si>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</si>
  <si>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</si>
  <si>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</si>
  <si>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</si>
  <si>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</si>
  <si>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</si>
  <si>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</si>
  <si>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</si>
  <si>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</si>
  <si>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</si>
  <si>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</si>
  <si>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</si>
  <si>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</si>
  <si>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</si>
  <si>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</si>
  <si>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</si>
  <si>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</si>
  <si>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</si>
  <si>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</si>
  <si>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</si>
  <si>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</si>
  <si>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</si>
  <si>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</si>
  <si>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</si>
  <si>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</si>
  <si>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</si>
  <si>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</si>
  <si>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</si>
  <si>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</si>
  <si>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</si>
  <si>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</si>
  <si>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</si>
  <si>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</si>
  <si>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</si>
  <si>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</si>
  <si>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</si>
  <si>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</si>
  <si>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</si>
  <si>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</si>
  <si>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</si>
  <si>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</si>
  <si>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</si>
  <si>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</si>
  <si>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</si>
  <si>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</si>
  <si>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</si>
  <si>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</si>
  <si>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</si>
  <si>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</si>
  <si>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</si>
  <si>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</si>
  <si>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</si>
  <si>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</si>
  <si>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</si>
  <si>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</si>
  <si>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</si>
  <si>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</si>
  <si>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</si>
  <si>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</si>
  <si>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</si>
  <si>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</si>
  <si>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</si>
  <si>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</si>
  <si>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</si>
  <si>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</si>
  <si>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</si>
  <si>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</si>
  <si>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</si>
  <si>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</si>
  <si>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</si>
  <si>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</si>
  <si>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</si>
  <si>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</si>
  <si>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</si>
  <si>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</si>
  <si>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</si>
  <si>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</si>
  <si>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</si>
  <si>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</si>
  <si>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</si>
  <si>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</si>
  <si>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</si>
  <si>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</si>
  <si>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</si>
  <si>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</si>
  <si>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</si>
  <si>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</si>
  <si>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</si>
  <si>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</si>
  <si>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</si>
  <si>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</si>
  <si>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</si>
  <si>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</si>
  <si>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</si>
  <si>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</si>
  <si>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</si>
  <si>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</si>
  <si>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</si>
  <si>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</si>
  <si>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</si>
  <si>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</si>
  <si>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</si>
  <si>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</si>
  <si>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</si>
  <si>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</si>
  <si>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</si>
  <si>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</si>
  <si>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</si>
  <si>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</si>
  <si>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</si>
  <si>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</si>
  <si>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</si>
  <si>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</si>
  <si>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</si>
  <si>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</si>
  <si>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</si>
  <si>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</si>
  <si>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</si>
  <si>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</si>
  <si>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</si>
  <si>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</si>
  <si>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</si>
  <si>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</si>
  <si>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</si>
  <si>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</si>
  <si>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</si>
  <si>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</si>
  <si>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</si>
  <si>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</si>
  <si>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</si>
  <si>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</si>
  <si>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</si>
  <si>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</si>
  <si>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</si>
  <si>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</si>
  <si>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</si>
  <si>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</si>
  <si>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</si>
  <si>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</si>
  <si>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</si>
  <si>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</si>
  <si>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</si>
  <si>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</si>
  <si>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</si>
  <si>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</si>
  <si>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</si>
  <si>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</si>
  <si>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</si>
  <si>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</si>
  <si>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</si>
  <si>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</si>
  <si>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</si>
  <si>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</si>
  <si>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</si>
  <si>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</si>
  <si>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</si>
  <si>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</si>
  <si>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</si>
  <si>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</si>
  <si>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</si>
  <si>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</si>
  <si>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</si>
  <si>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</si>
  <si>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</si>
  <si>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</si>
  <si>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</si>
  <si>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</si>
  <si>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</si>
  <si>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</si>
  <si>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</si>
  <si>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</si>
  <si>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</si>
  <si>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</si>
  <si>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</si>
  <si>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</si>
  <si>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</si>
  <si>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</si>
  <si>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</si>
  <si>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</si>
  <si>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</si>
  <si>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</si>
  <si>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</si>
  <si>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</si>
  <si>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</si>
  <si>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</si>
  <si>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</si>
  <si>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</si>
  <si>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</si>
  <si>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</si>
  <si>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</si>
  <si>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</si>
  <si>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</si>
  <si>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</si>
  <si>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</si>
  <si>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</si>
  <si>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</si>
  <si>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</si>
  <si>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</si>
  <si>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</si>
  <si>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</si>
  <si>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</si>
  <si>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</si>
  <si>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</si>
  <si>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</si>
  <si>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</si>
  <si>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</si>
  <si>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</si>
  <si>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</si>
  <si>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</si>
  <si>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</si>
  <si>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</si>
  <si>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</si>
  <si>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</si>
  <si>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</si>
  <si>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</si>
  <si>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</si>
  <si>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</si>
  <si>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</si>
  <si>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</si>
  <si>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</si>
  <si>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</si>
  <si>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</si>
  <si>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</si>
  <si>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</si>
  <si>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</si>
  <si>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</si>
  <si>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</si>
  <si>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</si>
  <si>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</si>
  <si>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</si>
  <si>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</si>
  <si>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</si>
  <si>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</si>
  <si>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</si>
  <si>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</si>
  <si>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</si>
  <si>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</si>
  <si>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</si>
  <si>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</si>
  <si>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</si>
  <si>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</si>
  <si>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</si>
  <si>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</si>
  <si>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</si>
  <si>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</si>
  <si>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</si>
  <si>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</si>
  <si>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</si>
  <si>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</si>
  <si>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</si>
  <si>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</si>
  <si>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</si>
  <si>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</si>
  <si>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</si>
  <si>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</si>
  <si>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</si>
  <si>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</si>
  <si>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</si>
  <si>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</si>
  <si>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</si>
  <si>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</si>
  <si>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</si>
  <si>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</si>
  <si>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</si>
  <si>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</si>
  <si>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</si>
  <si>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</si>
  <si>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</si>
  <si>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</si>
  <si>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</si>
  <si>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</si>
  <si>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</si>
  <si>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</si>
  <si>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</si>
  <si>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</si>
  <si>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</si>
  <si>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</si>
  <si>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</si>
  <si>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</si>
  <si>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</si>
  <si>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</si>
  <si>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</si>
  <si>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</si>
  <si>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</si>
  <si>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</si>
  <si>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</si>
  <si>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</si>
  <si>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</si>
  <si>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</si>
  <si>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</si>
  <si>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</si>
  <si>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</si>
  <si>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</si>
  <si>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</si>
  <si>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</si>
  <si>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</si>
  <si>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</si>
  <si>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</si>
  <si>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</si>
  <si>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</si>
  <si>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</si>
  <si>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</si>
  <si>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</si>
  <si>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</si>
  <si>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</si>
  <si>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</si>
  <si>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</si>
  <si>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</si>
  <si>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</si>
  <si>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</si>
  <si>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</si>
  <si>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</si>
  <si>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</si>
  <si>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</si>
  <si>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</si>
  <si>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</si>
  <si>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</si>
  <si>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</si>
  <si>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</si>
  <si>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</si>
  <si>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</si>
  <si>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</si>
  <si>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</si>
  <si>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</si>
  <si>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</si>
  <si>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</si>
  <si>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</si>
  <si>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</si>
  <si>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</si>
  <si>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</si>
  <si>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</si>
  <si>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</si>
  <si>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</si>
  <si>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</si>
  <si>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</si>
  <si>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</si>
  <si>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</si>
  <si>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</si>
  <si>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</si>
  <si>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</si>
  <si>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</si>
  <si>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</si>
  <si>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</si>
  <si>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</si>
  <si>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</si>
  <si>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</si>
  <si>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</si>
  <si>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</si>
  <si>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</si>
  <si>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</si>
  <si>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</si>
  <si>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</si>
  <si>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</si>
  <si>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</si>
  <si>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</si>
  <si>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</si>
  <si>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</si>
  <si>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</si>
  <si>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</si>
  <si>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</si>
  <si>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</si>
  <si>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</si>
  <si>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</si>
  <si>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</si>
  <si>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</si>
  <si>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</si>
  <si>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</si>
  <si>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</si>
  <si>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</si>
  <si>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</si>
  <si>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</si>
  <si>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</si>
  <si>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</si>
  <si>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</si>
  <si>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</si>
  <si>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</si>
  <si>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</si>
  <si>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</si>
  <si>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</si>
  <si>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</si>
  <si>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</si>
  <si>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</si>
  <si>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</si>
  <si>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</si>
  <si>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</si>
  <si>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</si>
  <si>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</si>
  <si>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</si>
  <si>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</si>
  <si>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</si>
  <si>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</si>
  <si>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</si>
  <si>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</si>
  <si>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</si>
  <si>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</si>
  <si>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</si>
  <si>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</si>
  <si>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</si>
  <si>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</si>
  <si>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</si>
  <si>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</si>
  <si>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</si>
  <si>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</si>
  <si>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</si>
  <si>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</si>
  <si>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</si>
  <si>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</si>
  <si>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</si>
  <si>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</si>
  <si>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</si>
  <si>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</si>
  <si>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</si>
  <si>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</si>
  <si>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</si>
  <si>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</si>
  <si>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</si>
  <si>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</si>
  <si>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</si>
  <si>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</si>
  <si>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</si>
  <si>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</si>
  <si>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</si>
  <si>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</si>
  <si>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</si>
  <si>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</si>
  <si>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</si>
  <si>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</si>
  <si>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</si>
  <si>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</si>
  <si>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</si>
  <si>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</si>
  <si>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</si>
  <si>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</si>
  <si>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</si>
  <si>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</si>
  <si>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</si>
  <si>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</si>
  <si>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</si>
  <si>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</si>
  <si>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</si>
  <si>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</si>
  <si>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</si>
  <si>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</si>
  <si>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</si>
  <si>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</si>
  <si>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</si>
  <si>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</si>
  <si>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</si>
  <si>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</si>
  <si>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</si>
  <si>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</si>
  <si>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</si>
  <si>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</si>
  <si>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</si>
  <si>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</si>
  <si>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</si>
  <si>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</si>
  <si>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</si>
  <si>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</si>
  <si>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</si>
  <si>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</si>
  <si>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</si>
  <si>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</si>
  <si>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</si>
  <si>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</si>
  <si>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</si>
  <si>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</si>
  <si>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</si>
  <si>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</si>
  <si>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</si>
  <si>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</si>
  <si>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</si>
  <si>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</si>
  <si>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</si>
  <si>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</si>
  <si>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</si>
  <si>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</si>
  <si>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</si>
  <si>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</si>
  <si>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</si>
  <si>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</si>
  <si>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</si>
  <si>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</si>
  <si>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</si>
  <si>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</si>
  <si>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</si>
  <si>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</si>
  <si>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</si>
  <si>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</si>
  <si>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</si>
  <si>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</si>
  <si>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</si>
  <si>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</si>
  <si>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</si>
  <si>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</si>
  <si>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</si>
  <si>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</si>
  <si>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</si>
  <si>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</si>
  <si>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</si>
  <si>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</si>
  <si>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</si>
  <si>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</si>
  <si>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</si>
  <si>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</si>
  <si>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</si>
  <si>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</si>
  <si>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</si>
  <si>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</si>
  <si>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</si>
  <si>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</si>
  <si>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</si>
  <si>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</si>
  <si>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</si>
  <si>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</si>
  <si>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</si>
  <si>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</si>
  <si>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</si>
  <si>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</si>
  <si>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</si>
  <si>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</si>
  <si>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</si>
  <si>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</si>
  <si>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</si>
  <si>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</si>
  <si>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</si>
  <si>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</si>
  <si>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</si>
  <si>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</si>
  <si>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</si>
  <si>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</si>
  <si>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</si>
  <si>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</si>
  <si>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</si>
  <si>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</si>
  <si>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</si>
  <si>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</si>
  <si>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</si>
  <si>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</si>
  <si>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</si>
  <si>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</si>
  <si>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</si>
  <si>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</si>
  <si>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</si>
  <si>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</si>
  <si>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</si>
  <si>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</si>
  <si>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</si>
  <si>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</si>
  <si>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</si>
  <si>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</si>
  <si>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</si>
  <si>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</si>
  <si>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</si>
  <si>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</si>
  <si>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</si>
  <si>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</si>
  <si>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</si>
  <si>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</si>
  <si>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</si>
  <si>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</si>
  <si>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</si>
  <si>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</si>
  <si>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</si>
  <si>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</si>
  <si>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</si>
  <si>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</si>
  <si>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</si>
  <si>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</si>
  <si>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</si>
  <si>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</si>
  <si>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</si>
  <si>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</si>
  <si>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</si>
  <si>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</si>
  <si>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</si>
  <si>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</si>
  <si>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</si>
  <si>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</si>
  <si>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</si>
  <si>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</si>
  <si>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</si>
  <si>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</si>
  <si>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</si>
  <si>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</si>
  <si>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</si>
  <si>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</si>
  <si>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</si>
  <si>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</si>
  <si>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</si>
  <si>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</si>
  <si>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</si>
  <si>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</si>
  <si>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</si>
  <si>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</si>
  <si>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</si>
  <si>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</si>
  <si>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</si>
  <si>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</si>
  <si>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</si>
  <si>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</si>
  <si>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</si>
  <si>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</si>
  <si>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</si>
  <si>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</si>
  <si>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</si>
  <si>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</si>
  <si>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</si>
  <si>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</si>
  <si>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</si>
  <si>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</si>
  <si>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</si>
  <si>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</si>
  <si>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</si>
  <si>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</si>
  <si>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</si>
  <si>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</si>
  <si>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</si>
  <si>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</si>
  <si>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</si>
  <si>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</si>
  <si>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</si>
  <si>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</si>
  <si>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</si>
  <si>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</si>
  <si>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</si>
  <si>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</si>
  <si>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</si>
  <si>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</si>
  <si>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</si>
  <si>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</si>
  <si>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</si>
  <si>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</si>
  <si>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</si>
  <si>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</si>
  <si>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</si>
  <si>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</si>
  <si>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</si>
  <si>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</si>
  <si>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</si>
  <si>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</si>
  <si>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</si>
  <si>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</si>
  <si>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</si>
  <si>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</si>
  <si>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</si>
  <si>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</si>
  <si>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</si>
  <si>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</si>
  <si>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</si>
  <si>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</si>
  <si>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</si>
  <si>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</si>
  <si>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</si>
  <si>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</si>
  <si>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</si>
  <si>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</si>
  <si>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</si>
  <si>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</si>
  <si>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</si>
  <si>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</si>
  <si>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</si>
  <si>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</si>
  <si>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</si>
  <si>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</si>
  <si>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</si>
  <si>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</si>
  <si>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</si>
  <si>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</si>
  <si>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</si>
  <si>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</si>
  <si>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</si>
  <si>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</si>
  <si>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</si>
  <si>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</si>
  <si>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</si>
  <si>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</si>
  <si>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</si>
  <si>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</si>
  <si>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</si>
  <si>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</si>
  <si>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</si>
  <si>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</si>
  <si>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</si>
  <si>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</si>
  <si>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</si>
  <si>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</si>
  <si>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</si>
  <si>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</si>
  <si>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</si>
  <si>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</si>
  <si>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</si>
  <si>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</si>
  <si>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</si>
  <si>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</si>
  <si>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</si>
  <si>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</si>
  <si>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</si>
  <si>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</si>
  <si>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</si>
  <si>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</si>
  <si>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</si>
  <si>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</si>
  <si>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</si>
  <si>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</si>
  <si>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</si>
  <si>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</si>
  <si>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</si>
  <si>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</si>
  <si>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</si>
  <si>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</si>
  <si>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</si>
  <si>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</si>
  <si>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</si>
  <si>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</si>
  <si>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</si>
  <si>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</si>
  <si>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</si>
  <si>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</si>
  <si>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</si>
  <si>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</si>
  <si>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</si>
  <si>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</si>
  <si>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</si>
  <si>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</si>
  <si>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</si>
  <si>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</si>
  <si>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</si>
  <si>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</si>
  <si>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</si>
  <si>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</si>
  <si>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</si>
  <si>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</si>
  <si>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</si>
  <si>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</si>
  <si>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</si>
  <si>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</si>
  <si>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</si>
  <si>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</si>
  <si>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</si>
  <si>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</si>
  <si>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</si>
  <si>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</si>
  <si>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</si>
  <si>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</si>
  <si>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</si>
  <si>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</si>
  <si>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</si>
  <si>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</si>
  <si>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</si>
  <si>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</si>
  <si>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</si>
  <si>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</si>
  <si>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</si>
  <si>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</si>
  <si>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</si>
  <si>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</si>
  <si>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</si>
  <si>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</si>
  <si>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</si>
  <si>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</si>
  <si>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</si>
  <si>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</si>
  <si>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</si>
  <si>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</si>
  <si>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</si>
  <si>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</si>
  <si>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</si>
  <si>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</si>
  <si>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</si>
  <si>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</si>
  <si>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</si>
  <si>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</si>
  <si>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</si>
  <si>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</si>
  <si>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</si>
  <si>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</si>
  <si>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</si>
  <si>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</si>
  <si>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</si>
  <si>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</si>
  <si>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</si>
  <si>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</si>
  <si>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</si>
  <si>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</si>
  <si>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</si>
  <si>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</si>
  <si>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</si>
  <si>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</si>
  <si>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</si>
  <si>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</si>
  <si>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</si>
  <si>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</si>
  <si>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</si>
  <si>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</si>
  <si>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</si>
  <si>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</si>
  <si>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</si>
  <si>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</si>
  <si>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</si>
  <si>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</si>
  <si>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</si>
  <si>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</si>
  <si>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</si>
  <si>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</si>
  <si>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</si>
  <si>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</si>
  <si>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</si>
  <si>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</si>
  <si>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</si>
  <si>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</si>
  <si>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</si>
  <si>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</si>
  <si>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</si>
  <si>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</si>
  <si>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</si>
  <si>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</si>
  <si>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</si>
  <si>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</si>
  <si>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</si>
  <si>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</si>
  <si>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</si>
  <si>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</si>
  <si>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</si>
  <si>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</si>
  <si>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</si>
  <si>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</si>
  <si>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</si>
  <si>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</si>
  <si>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</si>
  <si>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</si>
  <si>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</si>
  <si>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</si>
  <si>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</si>
  <si>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</si>
  <si>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</si>
  <si>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</si>
  <si>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</si>
  <si>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</si>
  <si>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</si>
  <si>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</si>
  <si>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</si>
  <si>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</si>
  <si>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</si>
  <si>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</si>
  <si>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</si>
  <si>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</si>
  <si>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</si>
  <si>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</si>
  <si>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</si>
  <si>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</si>
  <si>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</si>
  <si>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</si>
  <si>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</si>
  <si>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</si>
  <si>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</si>
  <si>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</si>
  <si>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</si>
  <si>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</si>
  <si>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</si>
  <si>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</si>
  <si>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</si>
  <si>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</si>
  <si>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</si>
  <si>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</si>
  <si>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</si>
  <si>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</si>
  <si>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</si>
  <si>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</si>
  <si>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</si>
  <si>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</si>
  <si>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</si>
  <si>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</si>
  <si>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</si>
  <si>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</si>
  <si>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</si>
  <si>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</si>
  <si>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</si>
  <si>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</si>
  <si>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</si>
  <si>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</si>
  <si>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</si>
  <si>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</si>
  <si>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</si>
  <si>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</si>
  <si>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</si>
  <si>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</si>
  <si>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</si>
  <si>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</si>
  <si>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</si>
  <si>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</si>
  <si>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</si>
  <si>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</si>
  <si>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</si>
  <si>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</si>
  <si>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</si>
  <si>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</si>
  <si>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</si>
  <si>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</si>
  <si>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</si>
  <si>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</si>
  <si>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</si>
  <si>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</si>
  <si>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</si>
  <si>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</si>
  <si>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</si>
  <si>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</si>
  <si>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</si>
  <si>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</si>
  <si>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</si>
  <si>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</si>
  <si>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</si>
  <si>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</si>
  <si>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</si>
  <si>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</si>
  <si>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</si>
  <si>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</si>
  <si>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</si>
  <si>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</si>
  <si>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</si>
  <si>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</si>
  <si>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</si>
  <si>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</si>
  <si>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</si>
  <si>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</si>
  <si>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</si>
  <si>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</si>
  <si>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</si>
  <si>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</si>
  <si>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</si>
  <si>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</si>
  <si>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</si>
  <si>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</si>
  <si>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</si>
  <si>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</si>
  <si>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</si>
  <si>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</si>
  <si>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</si>
  <si>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</si>
  <si>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</si>
  <si>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</si>
  <si>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</si>
  <si>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</si>
  <si>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</si>
  <si>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</si>
  <si>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</si>
  <si>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</si>
  <si>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</si>
  <si>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</si>
  <si>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</si>
  <si>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</si>
  <si>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</si>
  <si>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</si>
  <si>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</si>
  <si>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</si>
  <si>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</si>
  <si>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</si>
  <si>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</si>
  <si>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</si>
  <si>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</si>
  <si>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</si>
  <si>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</si>
  <si>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</si>
  <si>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</si>
  <si>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</si>
  <si>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</si>
  <si>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</si>
  <si>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</si>
  <si>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</si>
  <si>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</si>
  <si>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</si>
  <si>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</si>
  <si>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</si>
  <si>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</si>
  <si>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</si>
  <si>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</si>
  <si>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</si>
  <si>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</si>
  <si>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</si>
  <si>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</si>
  <si>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</si>
  <si>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</si>
  <si>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</si>
  <si>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</si>
  <si>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</si>
  <si>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</si>
  <si>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</si>
  <si>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</si>
  <si>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</si>
  <si>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</si>
  <si>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</si>
  <si>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</si>
  <si>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</si>
  <si>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</si>
  <si>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</si>
  <si>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</si>
  <si>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</si>
  <si>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</si>
  <si>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</si>
  <si>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</si>
  <si>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</si>
  <si>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</si>
  <si>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</si>
  <si>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</si>
  <si>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</si>
  <si>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</si>
  <si>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</si>
  <si>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</si>
  <si>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</si>
  <si>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</si>
  <si>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</si>
  <si>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</si>
  <si>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</si>
  <si>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</si>
  <si>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</si>
  <si>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</si>
  <si>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</si>
  <si>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</si>
  <si>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</si>
  <si>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</si>
  <si>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</si>
  <si>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</si>
  <si>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</si>
  <si>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</si>
  <si>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</si>
  <si>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</si>
  <si>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</si>
  <si>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</si>
  <si>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</si>
  <si>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</si>
  <si>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</si>
  <si>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</si>
  <si>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</si>
  <si>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</si>
  <si>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</si>
  <si>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</si>
  <si>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</si>
  <si>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</si>
  <si>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</si>
  <si>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</si>
  <si>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</si>
  <si>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</si>
  <si>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</si>
  <si>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</si>
  <si>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</si>
  <si>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</si>
  <si>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</si>
  <si>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</si>
  <si>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</si>
  <si>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</si>
  <si>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</si>
  <si>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</si>
  <si>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</si>
  <si>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</si>
  <si>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</si>
  <si>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</si>
  <si>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</si>
  <si>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</si>
  <si>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</si>
  <si>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</si>
  <si>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</si>
  <si>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</si>
  <si>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</si>
  <si>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</si>
  <si>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</si>
  <si>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</si>
  <si>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</si>
  <si>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</si>
  <si>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</si>
  <si>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</si>
  <si>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</si>
  <si>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</si>
  <si>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</si>
  <si>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</si>
  <si>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</si>
  <si>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</si>
  <si>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</si>
  <si>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</si>
  <si>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</si>
  <si>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</si>
  <si>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</si>
  <si>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</si>
  <si>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</si>
  <si>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</si>
  <si>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</si>
  <si>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</si>
  <si>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</si>
  <si>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</si>
  <si>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</si>
  <si>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</si>
  <si>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</si>
  <si>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</si>
  <si>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</si>
  <si>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</si>
  <si>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</si>
  <si>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</si>
  <si>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</si>
  <si>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</si>
  <si>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</si>
  <si>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</si>
  <si>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</si>
  <si>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</si>
  <si>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</si>
  <si>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</si>
  <si>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</si>
  <si>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</si>
  <si>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</si>
  <si>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</si>
  <si>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</si>
  <si>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</si>
  <si>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</si>
  <si>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</si>
  <si>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</si>
  <si>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</si>
  <si>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</si>
  <si>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</si>
  <si>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</si>
  <si>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</si>
  <si>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</si>
  <si>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</si>
  <si>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</si>
  <si>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</si>
  <si>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</si>
  <si>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</si>
  <si>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</si>
  <si>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</si>
  <si>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</si>
  <si>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</si>
  <si>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</si>
  <si>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</si>
  <si>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</si>
  <si>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</si>
  <si>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</si>
  <si>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</si>
  <si>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</si>
  <si>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</si>
  <si>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</si>
  <si>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</si>
  <si>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</si>
  <si>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</si>
  <si>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</si>
  <si>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</si>
  <si>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</si>
  <si>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</si>
  <si>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</si>
  <si>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</si>
  <si>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</si>
  <si>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</si>
  <si>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</si>
  <si>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</si>
  <si>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</si>
  <si>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</si>
  <si>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</si>
  <si>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</si>
  <si>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</si>
  <si>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</si>
  <si>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</si>
  <si>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</si>
  <si>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</si>
  <si>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</si>
  <si>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</si>
  <si>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</si>
  <si>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</si>
  <si>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</si>
  <si>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</si>
  <si>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</si>
  <si>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</si>
  <si>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</si>
  <si>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</si>
  <si>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</si>
  <si>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</si>
  <si>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</si>
  <si>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</si>
  <si>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</si>
  <si>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</si>
  <si>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</si>
  <si>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</si>
  <si>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</si>
  <si>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</si>
  <si>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</si>
  <si>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</si>
  <si>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</si>
  <si>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</si>
  <si>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</si>
  <si>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</si>
  <si>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</si>
  <si>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</si>
  <si>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</si>
  <si>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</si>
  <si>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</si>
  <si>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</si>
  <si>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</si>
  <si>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</si>
  <si>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</si>
  <si>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</si>
  <si>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</si>
  <si>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</si>
  <si>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</si>
  <si>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</si>
  <si>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</si>
  <si>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</si>
  <si>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</si>
  <si>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</si>
  <si>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</si>
  <si>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</si>
  <si>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</si>
  <si>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</si>
  <si>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</si>
  <si>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</si>
  <si>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</si>
  <si>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</si>
  <si>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</si>
  <si>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</si>
  <si>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</si>
  <si>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</si>
  <si>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</si>
  <si>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</si>
  <si>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</si>
  <si>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</si>
  <si>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</si>
  <si>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</si>
  <si>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</si>
  <si>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</si>
  <si>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</si>
  <si>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</si>
  <si>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</si>
  <si>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</si>
  <si>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</si>
  <si>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</si>
  <si>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</si>
  <si>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</si>
  <si>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</si>
  <si>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</si>
  <si>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</si>
  <si>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</si>
  <si>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</si>
  <si>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</si>
  <si>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</si>
  <si>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</si>
  <si>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</si>
  <si>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</si>
  <si>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</si>
  <si>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</si>
  <si>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</si>
  <si>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</si>
  <si>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</si>
  <si>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</si>
  <si>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</si>
  <si>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</si>
  <si>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</si>
  <si>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</si>
  <si>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</si>
  <si>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</si>
  <si>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</si>
  <si>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</si>
  <si>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</si>
  <si>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</si>
  <si>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</si>
  <si>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</si>
  <si>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</si>
  <si>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</si>
  <si>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</si>
  <si>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</si>
  <si>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</si>
  <si>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</si>
  <si>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</si>
  <si>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</si>
  <si>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</si>
  <si>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</si>
  <si>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</si>
  <si>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</si>
  <si>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</si>
  <si>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</si>
  <si>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</si>
  <si>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</si>
  <si>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</si>
  <si>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</si>
  <si>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</si>
  <si>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</si>
  <si>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</si>
  <si>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</si>
  <si>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</si>
  <si>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</si>
  <si>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</si>
  <si>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</si>
  <si>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</si>
  <si>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</si>
  <si>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</si>
  <si>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</si>
  <si>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</si>
  <si>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</si>
  <si>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</si>
  <si>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</si>
  <si>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</si>
  <si>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</si>
  <si>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</si>
  <si>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</si>
  <si>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</si>
  <si>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</si>
  <si>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</si>
  <si>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</si>
  <si>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</si>
  <si>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</si>
  <si>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</si>
  <si>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</si>
  <si>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</si>
  <si>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</si>
  <si>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</si>
  <si>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</si>
  <si>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</si>
  <si>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</si>
  <si>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</si>
  <si>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</si>
  <si>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</si>
  <si>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</si>
  <si>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</si>
  <si>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</si>
  <si>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</si>
  <si>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</si>
  <si>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</si>
  <si>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</si>
  <si>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</si>
  <si>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</si>
  <si>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</si>
  <si>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</si>
  <si>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</si>
  <si>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</si>
  <si>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</si>
  <si>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</si>
  <si>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</si>
  <si>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</si>
  <si>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</si>
  <si>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</si>
  <si>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</si>
  <si>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</si>
  <si>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</si>
  <si>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</si>
  <si>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</si>
  <si>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</si>
  <si>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</si>
  <si>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</si>
  <si>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</si>
  <si>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</si>
  <si>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</si>
  <si>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</si>
  <si>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</si>
  <si>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</si>
  <si>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</si>
  <si>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</si>
  <si>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</si>
  <si>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</si>
  <si>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</si>
  <si>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</si>
  <si>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</si>
  <si>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</si>
  <si>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</si>
  <si>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</si>
  <si>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</si>
  <si>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</si>
  <si>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</si>
  <si>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</si>
  <si>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</si>
  <si>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</si>
  <si>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</si>
  <si>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</si>
  <si>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</si>
  <si>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</si>
  <si>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</si>
  <si>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</si>
  <si>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</si>
  <si>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</si>
  <si>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</si>
  <si>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</si>
  <si>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</si>
  <si>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</si>
  <si>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</si>
  <si>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</si>
  <si>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</si>
  <si>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</si>
  <si>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</si>
  <si>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</si>
  <si>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</si>
  <si>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</si>
  <si>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</si>
  <si>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</si>
  <si>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</si>
  <si>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</si>
  <si>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</si>
  <si>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</si>
  <si>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</si>
  <si>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</si>
  <si>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</si>
  <si>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</si>
  <si>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</si>
  <si>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</si>
  <si>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</si>
  <si>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</si>
  <si>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</si>
  <si>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</si>
  <si>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</si>
  <si>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</si>
  <si>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</si>
  <si>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</si>
  <si>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</si>
  <si>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</si>
  <si>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</si>
  <si>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</si>
  <si>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</si>
  <si>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</si>
  <si>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</si>
  <si>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</si>
  <si>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</si>
  <si>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</si>
  <si>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</si>
  <si>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</si>
  <si>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</si>
  <si>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</si>
  <si>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</si>
  <si>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</si>
  <si>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</si>
  <si>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</si>
  <si>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</si>
  <si>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</si>
  <si>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</si>
  <si>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</si>
  <si>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</si>
  <si>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</si>
  <si>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</si>
  <si>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</si>
  <si>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</si>
  <si>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</si>
  <si>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</si>
  <si>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</si>
  <si>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</si>
  <si>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</si>
  <si>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</si>
  <si>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</si>
  <si>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</si>
  <si>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</si>
  <si>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</si>
  <si>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</si>
  <si>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</si>
  <si>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</si>
  <si>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</si>
  <si>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</si>
  <si>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</si>
  <si>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</si>
  <si>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</si>
  <si>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</si>
  <si>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</si>
  <si>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</si>
  <si>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</si>
  <si>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</si>
  <si>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</si>
  <si>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</si>
  <si>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</si>
  <si>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</si>
  <si>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</si>
  <si>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</si>
  <si>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</si>
  <si>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</si>
  <si>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</si>
  <si>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</si>
  <si>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</si>
  <si>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</si>
  <si>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</si>
  <si>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</si>
  <si>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</si>
  <si>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</si>
  <si>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</si>
  <si>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</si>
  <si>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</si>
  <si>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</si>
  <si>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</si>
  <si>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</si>
  <si>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</si>
  <si>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</si>
  <si>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</si>
  <si>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</si>
  <si>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</si>
  <si>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</si>
  <si>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</si>
  <si>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</si>
  <si>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</si>
  <si>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</si>
  <si>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</si>
  <si>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</si>
  <si>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</si>
  <si>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</si>
  <si>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</si>
  <si>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</si>
  <si>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</si>
  <si>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</si>
  <si>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</si>
  <si>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</si>
  <si>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</si>
  <si>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</si>
  <si>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</si>
  <si>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</si>
  <si>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</si>
  <si>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</si>
  <si>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</si>
  <si>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</si>
  <si>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</si>
  <si>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</si>
  <si>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</si>
  <si>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</si>
  <si>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</si>
  <si>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</si>
  <si>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</si>
  <si>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</si>
  <si>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</si>
  <si>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</si>
  <si>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</si>
  <si>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</si>
  <si>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</si>
  <si>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</si>
  <si>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</si>
  <si>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</si>
  <si>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</si>
  <si>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</si>
  <si>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</si>
  <si>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</si>
  <si>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</si>
  <si>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</si>
  <si>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</si>
  <si>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</si>
  <si>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</si>
  <si>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</si>
  <si>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</si>
  <si>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</si>
  <si>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</si>
  <si>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</si>
  <si>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</si>
  <si>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</si>
  <si>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</si>
  <si>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</si>
  <si>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</si>
  <si>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</si>
  <si>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</si>
  <si>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</si>
  <si>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</si>
  <si>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</si>
  <si>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</si>
  <si>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</si>
  <si>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</si>
  <si>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</si>
  <si>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</si>
  <si>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</si>
  <si>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</si>
  <si>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</si>
  <si>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</si>
  <si>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</si>
  <si>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</si>
  <si>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</si>
  <si>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</si>
  <si>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</si>
  <si>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</si>
  <si>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</si>
  <si>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</si>
  <si>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</si>
  <si>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</si>
  <si>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</si>
  <si>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</si>
  <si>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</si>
  <si>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</si>
  <si>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</si>
  <si>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</si>
  <si>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</si>
  <si>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</si>
  <si>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</si>
  <si>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</si>
  <si>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</si>
  <si>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</si>
  <si>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</si>
  <si>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</si>
  <si>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</si>
  <si>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</si>
  <si>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</si>
  <si>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</si>
  <si>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</si>
  <si>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</si>
  <si>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</si>
  <si>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</si>
  <si>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</si>
  <si>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</si>
  <si>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</si>
  <si>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</si>
  <si>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</si>
  <si>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</si>
  <si>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</si>
  <si>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</si>
  <si>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</si>
  <si>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</si>
  <si>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</si>
  <si>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</si>
  <si>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</si>
  <si>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</si>
  <si>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</si>
  <si>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</si>
  <si>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</si>
  <si>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</si>
  <si>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</si>
  <si>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</si>
  <si>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</si>
  <si>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</si>
  <si>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</si>
  <si>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</si>
  <si>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</si>
  <si>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</si>
  <si>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</si>
  <si>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</si>
  <si>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</si>
  <si>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</si>
  <si>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</si>
  <si>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</si>
  <si>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</si>
  <si>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</si>
  <si>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</si>
  <si>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</si>
  <si>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</si>
  <si>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</si>
  <si>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</si>
  <si>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</si>
  <si>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</si>
  <si>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</si>
  <si>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</si>
  <si>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</si>
  <si>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</si>
  <si>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</si>
  <si>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</si>
  <si>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</si>
  <si>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</si>
  <si>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</si>
  <si>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</si>
  <si>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</si>
  <si>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</si>
  <si>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</si>
  <si>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</si>
  <si>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</si>
  <si>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</si>
  <si>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</si>
  <si>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</si>
  <si>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</si>
  <si>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</si>
  <si>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</si>
  <si>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</si>
  <si>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</si>
  <si>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</si>
  <si>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</si>
  <si>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</si>
  <si>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</si>
  <si>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</si>
  <si>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</si>
  <si>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</si>
  <si>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</si>
  <si>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</si>
  <si>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</si>
  <si>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</si>
  <si>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</si>
  <si>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</si>
  <si>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</si>
  <si>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</si>
  <si>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</si>
  <si>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</si>
  <si>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</si>
  <si>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</si>
  <si>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</si>
  <si>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</si>
  <si>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</si>
  <si>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</si>
  <si>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</si>
  <si>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</si>
  <si>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</si>
  <si>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</si>
  <si>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</si>
  <si>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</si>
  <si>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</si>
  <si>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</si>
  <si>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</si>
  <si>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</si>
  <si>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</si>
  <si>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</si>
  <si>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</si>
  <si>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</si>
  <si>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</si>
  <si>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</si>
  <si>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</si>
  <si>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</si>
  <si>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</si>
  <si>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</si>
  <si>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</si>
  <si>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</si>
  <si>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</si>
  <si>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</si>
  <si>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</si>
  <si>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</si>
  <si>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</si>
  <si>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</si>
  <si>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</si>
  <si>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</si>
  <si>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</si>
  <si>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</si>
  <si>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</si>
  <si>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</si>
  <si>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</si>
  <si>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</si>
  <si>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</si>
  <si>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</si>
  <si>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</si>
  <si>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</si>
  <si>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</si>
  <si>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</si>
  <si>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</si>
  <si>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</si>
  <si>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</si>
  <si>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</si>
  <si>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</si>
  <si>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</si>
  <si>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</si>
  <si>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</si>
  <si>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</si>
  <si>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</si>
  <si>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</si>
  <si>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</si>
  <si>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</si>
  <si>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</si>
  <si>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</si>
  <si>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</si>
  <si>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</si>
  <si>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</si>
  <si>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</si>
  <si>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</si>
  <si>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</si>
  <si>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</si>
  <si>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</si>
  <si>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</si>
  <si>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</si>
  <si>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</si>
  <si>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</si>
  <si>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</si>
  <si>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</si>
  <si>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</si>
  <si>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</si>
  <si>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</si>
  <si>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</si>
  <si>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</si>
  <si>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</si>
  <si>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</si>
  <si>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</si>
  <si>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</si>
  <si>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</si>
  <si>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</si>
  <si>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</si>
  <si>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</si>
  <si>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</si>
  <si>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</si>
  <si>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</si>
  <si>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</si>
  <si>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</si>
  <si>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</si>
  <si>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</si>
  <si>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</si>
  <si>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</si>
  <si>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</si>
  <si>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</si>
  <si>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</si>
  <si>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</si>
  <si>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</si>
  <si>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</si>
  <si>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</si>
  <si>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</si>
  <si>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</si>
  <si>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</si>
  <si>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</si>
  <si>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</si>
  <si>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</si>
  <si>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</si>
  <si>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</si>
  <si>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</si>
  <si>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</si>
  <si>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</si>
  <si>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</si>
  <si>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</si>
  <si>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</si>
  <si>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</si>
  <si>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</si>
  <si>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</si>
  <si>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</si>
  <si>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</si>
  <si>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</si>
  <si>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</si>
  <si>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</si>
  <si>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</si>
  <si>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</si>
  <si>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</si>
  <si>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</si>
  <si>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</si>
  <si>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</si>
  <si>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</si>
  <si>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</si>
  <si>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</si>
  <si>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</si>
  <si>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</si>
  <si>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</si>
  <si>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</si>
  <si>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</si>
  <si>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</si>
  <si>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</si>
  <si>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</si>
  <si>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</si>
  <si>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</si>
  <si>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</si>
  <si>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</si>
  <si>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</si>
  <si>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</si>
  <si>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</si>
  <si>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</si>
  <si>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</si>
  <si>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</si>
  <si>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</si>
  <si>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</si>
  <si>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</si>
  <si>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</si>
  <si>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</si>
  <si>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</si>
  <si>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</si>
  <si>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</si>
  <si>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</si>
  <si>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</si>
  <si>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</si>
  <si>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</si>
  <si>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</si>
  <si>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</si>
  <si>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</si>
  <si>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</si>
  <si>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</si>
  <si>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</si>
  <si>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</si>
  <si>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</si>
  <si>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</si>
  <si>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</si>
  <si>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</si>
  <si>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</si>
  <si>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</si>
  <si>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</si>
  <si>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</si>
  <si>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</si>
  <si>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</si>
  <si>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</si>
  <si>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</si>
  <si>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</si>
  <si>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</si>
  <si>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</si>
  <si>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</si>
  <si>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</si>
  <si>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</si>
  <si>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</si>
  <si>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</si>
  <si>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</si>
  <si>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</si>
  <si>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</si>
  <si>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</si>
  <si>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</si>
  <si>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</si>
  <si>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</si>
  <si>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</si>
  <si>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</si>
  <si>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</si>
  <si>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</si>
  <si>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</si>
  <si>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</si>
  <si>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</si>
  <si>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</si>
  <si>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</si>
  <si>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</si>
  <si>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</si>
  <si>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</si>
  <si>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</si>
  <si>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</si>
  <si>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</si>
  <si>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</si>
  <si>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</si>
  <si>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</si>
  <si>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</si>
  <si>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</si>
  <si>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</si>
  <si>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</si>
  <si>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</si>
  <si>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</si>
  <si>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</si>
  <si>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</si>
  <si>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</si>
  <si>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</si>
  <si>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</si>
  <si>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</si>
  <si>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</si>
  <si>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</si>
  <si>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</si>
  <si>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</si>
  <si>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</si>
  <si>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</si>
  <si>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</si>
  <si>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</si>
  <si>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</si>
  <si>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</si>
  <si>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</si>
  <si>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</si>
  <si>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</si>
  <si>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</si>
  <si>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</si>
  <si>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</si>
  <si>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</si>
  <si>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</si>
  <si>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</si>
  <si>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</si>
  <si>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</si>
  <si>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</si>
  <si>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</si>
  <si>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</si>
  <si>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</si>
  <si>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</si>
  <si>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</si>
  <si>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</si>
  <si>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</si>
  <si>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</si>
  <si>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</si>
  <si>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</si>
  <si>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</si>
  <si>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</si>
  <si>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</si>
  <si>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</si>
  <si>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</si>
  <si>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</si>
  <si>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</si>
  <si>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</si>
  <si>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</si>
  <si>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</si>
  <si>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</si>
  <si>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</si>
  <si>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</si>
  <si>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</si>
  <si>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</si>
  <si>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</si>
  <si>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</si>
  <si>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</si>
  <si>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</si>
  <si>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</si>
  <si>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</si>
  <si>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</si>
  <si>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</si>
  <si>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</si>
  <si>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</si>
  <si>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</si>
  <si>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</si>
  <si>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</si>
  <si>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</si>
  <si>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</si>
  <si>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</si>
  <si>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</si>
  <si>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</si>
  <si>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</si>
  <si>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</si>
  <si>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</si>
  <si>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</si>
  <si>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</si>
  <si>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</si>
  <si>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</si>
  <si>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</si>
  <si>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</si>
  <si>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</si>
  <si>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</si>
  <si>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</si>
  <si>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</si>
  <si>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</si>
  <si>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</si>
  <si>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</si>
  <si>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</si>
  <si>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</si>
  <si>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</si>
  <si>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</si>
  <si>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</si>
  <si>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</si>
  <si>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</si>
  <si>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</si>
  <si>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</si>
  <si>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</si>
  <si>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</si>
  <si>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</si>
  <si>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</si>
  <si>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</si>
  <si>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</si>
  <si>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</si>
  <si>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</si>
  <si>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</si>
  <si>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</si>
  <si>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</si>
  <si>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</si>
  <si>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</si>
  <si>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</si>
  <si>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</si>
  <si>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</si>
  <si>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</si>
  <si>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</si>
  <si>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</si>
  <si>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</si>
  <si>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</si>
  <si>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</si>
  <si>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</si>
  <si>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</si>
  <si>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</si>
  <si>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</si>
  <si>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</si>
  <si>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</si>
  <si>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</si>
  <si>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</si>
  <si>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</si>
  <si>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</si>
  <si>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</si>
  <si>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</si>
  <si>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</si>
  <si>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</si>
  <si>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</si>
  <si>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</si>
  <si>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</si>
  <si>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</si>
  <si>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</si>
  <si>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</si>
  <si>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</si>
  <si>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</si>
  <si>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</si>
  <si>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</si>
  <si>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</si>
  <si>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</si>
  <si>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</si>
  <si>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</si>
  <si>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</si>
  <si>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</si>
  <si>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</si>
  <si>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</si>
  <si>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</si>
  <si>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</si>
  <si>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</si>
  <si>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</si>
  <si>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</si>
  <si>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</si>
  <si>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</si>
  <si>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</si>
  <si>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</si>
  <si>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</si>
  <si>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</si>
  <si>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</si>
  <si>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</si>
  <si>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</si>
  <si>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</si>
  <si>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</si>
  <si>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</si>
  <si>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</si>
  <si>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</si>
  <si>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</si>
  <si>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</si>
  <si>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</si>
  <si>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</si>
  <si>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</si>
  <si>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</si>
  <si>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</si>
  <si>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</si>
  <si>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</si>
  <si>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</si>
  <si>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</si>
  <si>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</si>
  <si>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</si>
  <si>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</si>
  <si>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</si>
  <si>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</si>
  <si>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</si>
  <si>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</si>
  <si>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</si>
  <si>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</si>
  <si>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</si>
  <si>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</si>
  <si>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</si>
  <si>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</si>
  <si>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</si>
  <si>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</si>
  <si>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</si>
  <si>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</si>
  <si>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</si>
  <si>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</si>
  <si>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</si>
  <si>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</si>
  <si>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</si>
  <si>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</si>
  <si>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</si>
  <si>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</si>
  <si>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</si>
  <si>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</si>
  <si>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</si>
  <si>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</si>
  <si>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</si>
  <si>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</si>
  <si>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</si>
  <si>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</si>
  <si>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</si>
  <si>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</si>
  <si>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</si>
  <si>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</si>
  <si>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</si>
  <si>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</si>
  <si>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</si>
  <si>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</si>
  <si>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</si>
  <si>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</si>
  <si>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</si>
  <si>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</si>
  <si>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</si>
  <si>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</si>
  <si>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</si>
  <si>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</si>
  <si>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</si>
  <si>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</si>
  <si>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</si>
  <si>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</si>
  <si>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</si>
  <si>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</si>
  <si>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</si>
  <si>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</si>
  <si>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</si>
  <si>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</si>
  <si>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</si>
  <si>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</si>
  <si>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</si>
  <si>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</si>
  <si>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</si>
  <si>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</si>
  <si>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</si>
  <si>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</si>
  <si>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</si>
  <si>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</si>
  <si>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</si>
  <si>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</si>
  <si>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</si>
  <si>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</si>
  <si>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</si>
  <si>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</si>
  <si>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</si>
  <si>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</si>
  <si>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</si>
  <si>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</si>
  <si>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</si>
  <si>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</si>
  <si>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</si>
  <si>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</si>
  <si>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</si>
  <si>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</si>
  <si>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</si>
  <si>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</si>
  <si>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</si>
  <si>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</si>
  <si>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</si>
  <si>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</si>
  <si>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</si>
  <si>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</si>
  <si>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</si>
  <si>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</si>
  <si>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</si>
  <si>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</si>
  <si>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</si>
  <si>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</si>
  <si>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</si>
  <si>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</si>
  <si>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</si>
  <si>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</si>
  <si>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</si>
  <si>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</si>
  <si>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</si>
  <si>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</si>
  <si>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</si>
  <si>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</si>
  <si>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</si>
  <si>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</si>
  <si>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</si>
  <si>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</si>
  <si>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</si>
  <si>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</si>
  <si>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</si>
  <si>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</si>
  <si>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</si>
  <si>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</si>
  <si>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</si>
  <si>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</si>
  <si>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</si>
  <si>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</si>
  <si>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</si>
  <si>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</si>
  <si>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</si>
  <si>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</si>
  <si>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</si>
  <si>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</si>
  <si>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</si>
  <si>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</si>
  <si>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</si>
  <si>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</si>
  <si>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</si>
  <si>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</si>
  <si>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</si>
  <si>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</si>
  <si>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</si>
  <si>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</si>
  <si>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</si>
  <si>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</si>
  <si>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</si>
  <si>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</si>
  <si>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</si>
  <si>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</si>
  <si>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</si>
  <si>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</si>
  <si>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</si>
  <si>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</si>
  <si>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</si>
  <si>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</si>
  <si>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</si>
  <si>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</si>
  <si>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</si>
  <si>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</si>
  <si>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</si>
  <si>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</si>
  <si>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</si>
  <si>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</si>
  <si>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</si>
  <si>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</si>
  <si>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</si>
  <si>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</si>
  <si>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</si>
  <si>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</si>
  <si>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</si>
  <si>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</si>
  <si>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</si>
  <si>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</si>
  <si>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</si>
  <si>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</si>
  <si>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</si>
  <si>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</si>
  <si>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</si>
  <si>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</si>
  <si>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</si>
  <si>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</si>
  <si>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</si>
  <si>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</si>
  <si>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</si>
  <si>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</si>
  <si>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</si>
  <si>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</si>
  <si>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</si>
  <si>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</si>
  <si>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</si>
  <si>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</si>
  <si>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</si>
  <si>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</si>
  <si>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</si>
  <si>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</si>
  <si>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</si>
  <si>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</si>
  <si>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</si>
  <si>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</si>
  <si>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</si>
  <si>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</si>
  <si>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</si>
  <si>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</si>
  <si>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</si>
  <si>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</si>
  <si>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</si>
  <si>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</si>
  <si>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</si>
  <si>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</si>
  <si>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</si>
  <si>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</si>
  <si>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</si>
  <si>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</si>
  <si>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</si>
  <si>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</si>
  <si>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</si>
  <si>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</si>
  <si>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</si>
  <si>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</si>
  <si>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</si>
  <si>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</si>
  <si>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</si>
  <si>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</si>
  <si>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</si>
  <si>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</si>
  <si>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</si>
  <si>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</si>
  <si>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</si>
  <si>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</si>
  <si>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</si>
  <si>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</si>
  <si>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</si>
  <si>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</si>
  <si>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</si>
  <si>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</si>
  <si>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</si>
  <si>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</si>
  <si>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</si>
  <si>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</si>
  <si>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</si>
  <si>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</si>
  <si>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</si>
  <si>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</si>
  <si>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</si>
  <si>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</si>
  <si>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</si>
  <si>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</si>
  <si>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</si>
  <si>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</si>
  <si>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</si>
  <si>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</si>
  <si>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</si>
  <si>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</si>
  <si>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</si>
  <si>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</si>
  <si>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</si>
  <si>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</si>
  <si>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</si>
  <si>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</si>
  <si>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</si>
  <si>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</si>
  <si>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</si>
  <si>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</si>
  <si>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</si>
  <si>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</si>
  <si>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</si>
  <si>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</si>
  <si>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</si>
  <si>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</si>
  <si>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</si>
  <si>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</si>
  <si>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</si>
  <si>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</si>
  <si>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</si>
  <si>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</si>
  <si>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</si>
  <si>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</si>
  <si>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</si>
  <si>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</si>
  <si>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</si>
  <si>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</si>
  <si>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</si>
  <si>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</si>
  <si>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</si>
  <si>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</si>
  <si>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</si>
  <si>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</si>
  <si>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</si>
  <si>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</si>
  <si>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</si>
  <si>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</si>
  <si>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</si>
  <si>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</si>
  <si>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</si>
  <si>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</si>
  <si>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</si>
  <si>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</si>
  <si>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</si>
  <si>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</si>
  <si>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</si>
  <si>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</si>
  <si>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</si>
  <si>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</si>
  <si>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</si>
  <si>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</si>
  <si>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</si>
  <si>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</si>
  <si>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</si>
  <si>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</si>
  <si>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</si>
  <si>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</si>
  <si>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</si>
  <si>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</si>
  <si>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</si>
  <si>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</si>
  <si>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</si>
  <si>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</si>
  <si>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</si>
  <si>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</si>
  <si>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</si>
  <si>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</si>
  <si>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</si>
  <si>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</si>
  <si>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</si>
  <si>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</si>
  <si>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</si>
  <si>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</si>
  <si>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</si>
  <si>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</si>
  <si>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</si>
  <si>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</si>
  <si>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</si>
  <si>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</si>
  <si>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</si>
  <si>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</si>
  <si>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</si>
  <si>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</si>
  <si>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</si>
  <si>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</si>
  <si>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</si>
  <si>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</si>
  <si>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</si>
  <si>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</si>
  <si>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</si>
  <si>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</si>
  <si>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</si>
  <si>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</si>
  <si>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</si>
  <si>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</si>
  <si>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</si>
  <si>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</si>
  <si>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</si>
  <si>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</si>
  <si>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</si>
  <si>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</si>
  <si>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</si>
  <si>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</si>
  <si>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</si>
  <si>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</si>
  <si>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</si>
  <si>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</si>
  <si>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</si>
  <si>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</si>
  <si>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</si>
  <si>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</si>
  <si>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</si>
  <si>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</si>
  <si>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</si>
  <si>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</si>
  <si>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</si>
  <si>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</si>
  <si>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</si>
  <si>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</si>
  <si>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</si>
  <si>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</si>
  <si>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</si>
  <si>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</si>
  <si>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</si>
  <si>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</si>
  <si>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</si>
  <si>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</si>
  <si>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</si>
  <si>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</si>
  <si>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</si>
  <si>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</si>
  <si>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</si>
  <si>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</si>
  <si>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</si>
  <si>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</si>
  <si>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</si>
  <si>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</si>
  <si>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</si>
  <si>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</si>
  <si>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</si>
  <si>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</si>
  <si>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</si>
  <si>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</si>
  <si>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</si>
  <si>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</si>
  <si>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</si>
  <si>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</si>
  <si>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</si>
  <si>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</si>
  <si>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</si>
  <si>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</si>
  <si>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</si>
  <si>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</si>
  <si>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</si>
  <si>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</si>
  <si>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</si>
  <si>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</si>
  <si>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</si>
  <si>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</si>
  <si>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</si>
  <si>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</si>
  <si>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</si>
  <si>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</si>
  <si>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</si>
  <si>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</si>
  <si>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</si>
  <si>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</si>
  <si>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</si>
  <si>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</si>
  <si>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</si>
  <si>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</si>
  <si>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</si>
  <si>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</si>
  <si>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</si>
  <si>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</si>
  <si>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</si>
  <si>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</si>
  <si>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</si>
  <si>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</si>
  <si>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</si>
  <si>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</si>
  <si>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</si>
  <si>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</si>
  <si>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</si>
  <si>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</si>
  <si>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</si>
  <si>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</si>
  <si>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</si>
  <si>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</si>
  <si>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</si>
  <si>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</si>
  <si>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</si>
  <si>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</si>
  <si>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</si>
  <si>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</si>
  <si>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</si>
  <si>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</si>
  <si>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</si>
  <si>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</si>
  <si>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</si>
  <si>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</si>
  <si>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</si>
  <si>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</si>
  <si>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</si>
  <si>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</si>
  <si>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</si>
  <si>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</si>
  <si>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</si>
  <si>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</si>
  <si>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</si>
  <si>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</si>
  <si>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</si>
  <si>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</si>
  <si>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</si>
  <si>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</si>
  <si>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</si>
  <si>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</si>
  <si>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</si>
  <si>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</si>
  <si>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</si>
  <si>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</si>
  <si>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</si>
  <si>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</si>
  <si>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</si>
  <si>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</si>
  <si>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</si>
  <si>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</si>
  <si>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</si>
  <si>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</si>
  <si>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</si>
  <si>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</si>
  <si>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</si>
  <si>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</si>
  <si>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</si>
  <si>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</si>
  <si>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</si>
  <si>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</si>
  <si>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</si>
  <si>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</si>
  <si>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</si>
  <si>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</si>
  <si>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</si>
  <si>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</si>
  <si>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</si>
  <si>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</si>
  <si>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</si>
  <si>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</si>
  <si>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</si>
  <si>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</si>
  <si>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</si>
  <si>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</si>
  <si>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</si>
  <si>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</si>
  <si>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</si>
  <si>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</si>
  <si>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</si>
  <si>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</si>
  <si>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</si>
  <si>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</si>
  <si>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</si>
  <si>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</si>
  <si>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</si>
  <si>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</si>
  <si>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</si>
  <si>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</si>
  <si>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</si>
  <si>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</si>
  <si>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</si>
  <si>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</si>
  <si>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</si>
  <si>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</si>
  <si>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</si>
  <si>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</si>
  <si>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</si>
  <si>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</si>
  <si>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</si>
  <si>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</si>
  <si>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</si>
  <si>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</si>
  <si>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</si>
  <si>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</si>
  <si>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</si>
  <si>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</si>
  <si>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</si>
  <si>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</si>
  <si>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</si>
  <si>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</si>
  <si>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</si>
  <si>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</si>
  <si>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</si>
  <si>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</si>
  <si>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</si>
  <si>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</si>
  <si>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</si>
  <si>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</si>
  <si>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</si>
  <si>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</si>
  <si>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</si>
  <si>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</si>
  <si>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</si>
  <si>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</si>
  <si>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</si>
  <si>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</si>
  <si>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</si>
  <si>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</si>
  <si>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</si>
  <si>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</si>
  <si>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</si>
  <si>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</si>
  <si>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</si>
  <si>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</si>
  <si>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</si>
  <si>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</si>
  <si>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</si>
  <si>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</si>
  <si>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</si>
  <si>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</si>
  <si>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</si>
  <si>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</si>
  <si>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</si>
  <si>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</si>
  <si>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</si>
  <si>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</si>
  <si>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</si>
  <si>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</si>
  <si>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</si>
  <si>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</si>
  <si>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</si>
  <si>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</si>
  <si>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</si>
  <si>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</si>
  <si>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</si>
  <si>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</si>
  <si>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</si>
  <si>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</si>
  <si>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</si>
  <si>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</si>
  <si>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</si>
  <si>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</si>
  <si>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</si>
  <si>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</si>
  <si>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</si>
  <si>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</si>
  <si>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</si>
  <si>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</si>
  <si>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</si>
  <si>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</si>
  <si>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</si>
  <si>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</si>
  <si>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</si>
  <si>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</si>
  <si>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</si>
  <si>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</si>
  <si>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</si>
  <si>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</si>
  <si>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</si>
  <si>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</si>
  <si>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</si>
  <si>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</si>
  <si>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</si>
  <si>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</si>
  <si>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</si>
  <si>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</si>
  <si>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</si>
  <si>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</si>
  <si>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</si>
  <si>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</si>
  <si>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</si>
  <si>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</si>
  <si>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</si>
  <si>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</si>
  <si>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</si>
  <si>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</si>
  <si>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</si>
  <si>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</si>
  <si>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</si>
  <si>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</si>
  <si>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</si>
  <si>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</si>
  <si>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</si>
  <si>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</si>
  <si>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</si>
  <si>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</si>
  <si>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</si>
  <si>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</si>
  <si>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</si>
  <si>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</si>
  <si>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</si>
  <si>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</si>
  <si>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</si>
  <si>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</si>
  <si>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</si>
  <si>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</si>
  <si>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</si>
  <si>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</si>
  <si>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</si>
  <si>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</si>
  <si>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</si>
  <si>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</si>
  <si>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</si>
  <si>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</si>
  <si>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</si>
  <si>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</si>
  <si>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</si>
  <si>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</si>
  <si>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</si>
  <si>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</si>
  <si>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</si>
  <si>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</si>
  <si>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</si>
  <si>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</si>
  <si>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</si>
  <si>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</si>
  <si>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</si>
  <si>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</si>
  <si>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</si>
  <si>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</si>
  <si>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</si>
  <si>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</si>
  <si>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</si>
  <si>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</si>
  <si>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</si>
  <si>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</si>
  <si>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</si>
  <si>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</si>
  <si>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</si>
  <si>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</si>
  <si>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</si>
  <si>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</si>
  <si>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</si>
  <si>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</si>
  <si>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</si>
  <si>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</si>
  <si>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</si>
  <si>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</si>
  <si>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</si>
  <si>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</si>
  <si>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</si>
  <si>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</si>
  <si>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</si>
  <si>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</si>
  <si>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</si>
  <si>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</si>
  <si>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</si>
  <si>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</si>
  <si>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</si>
  <si>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</si>
  <si>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</si>
  <si>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</si>
  <si>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</si>
  <si>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</si>
  <si>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</si>
  <si>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</si>
  <si>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</si>
  <si>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</si>
  <si>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</si>
  <si>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</si>
  <si>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</si>
  <si>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</si>
  <si>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</si>
  <si>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</si>
  <si>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</si>
  <si>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</si>
  <si>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</si>
  <si>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</si>
  <si>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</si>
  <si>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</si>
  <si>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</si>
  <si>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</si>
  <si>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</si>
  <si>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</si>
  <si>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</si>
  <si>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</si>
  <si>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</si>
  <si>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</si>
  <si>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</si>
  <si>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</si>
  <si>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</si>
  <si>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</si>
  <si>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</si>
  <si>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</si>
  <si>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</si>
  <si>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</si>
  <si>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</si>
  <si>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</si>
  <si>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</si>
  <si>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</si>
  <si>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</si>
  <si>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</si>
  <si>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</si>
  <si>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</si>
  <si>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</si>
  <si>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</si>
  <si>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</si>
  <si>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</si>
  <si>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</si>
  <si>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</si>
  <si>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</si>
  <si>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</si>
  <si>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</si>
  <si>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</si>
  <si>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</si>
  <si>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</si>
  <si>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</si>
  <si>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</si>
  <si>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</si>
  <si>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</si>
  <si>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</si>
  <si>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</si>
  <si>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</si>
  <si>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</si>
  <si>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</si>
  <si>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</si>
  <si>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</si>
  <si>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</si>
  <si>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</si>
  <si>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</si>
  <si>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</si>
  <si>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</si>
  <si>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</si>
  <si>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</si>
  <si>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</si>
  <si>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</si>
  <si>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</si>
  <si>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</si>
  <si>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</si>
  <si>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</si>
  <si>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</si>
  <si>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</si>
  <si>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</si>
  <si>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</si>
  <si>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</si>
  <si>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</si>
  <si>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</si>
  <si>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</si>
  <si>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</si>
  <si>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</si>
  <si>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</si>
  <si>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</si>
  <si>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</si>
  <si>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</si>
  <si>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</si>
  <si>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</si>
  <si>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</si>
  <si>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</si>
  <si>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</si>
  <si>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</si>
  <si>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</si>
  <si>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</si>
  <si>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</si>
  <si>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</si>
  <si>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</si>
  <si>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</si>
  <si>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</si>
  <si>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</si>
  <si>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</si>
  <si>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</si>
  <si>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</si>
  <si>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</si>
  <si>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</si>
  <si>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</si>
  <si>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</si>
  <si>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</si>
  <si>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</si>
  <si>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</si>
  <si>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</si>
  <si>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</si>
  <si>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</si>
  <si>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</si>
  <si>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</si>
  <si>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</si>
  <si>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</si>
  <si>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</si>
  <si>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</si>
  <si>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</si>
  <si>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</si>
  <si>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</si>
  <si>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</si>
  <si>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</si>
  <si>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</si>
  <si>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</si>
  <si>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</si>
  <si>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</si>
  <si>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</si>
  <si>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</si>
  <si>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</si>
  <si>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</si>
  <si>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</si>
  <si>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</si>
  <si>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</si>
  <si>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</si>
  <si>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</si>
  <si>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</si>
  <si>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</si>
  <si>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</si>
  <si>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</si>
  <si>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</si>
  <si>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</si>
  <si>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</si>
  <si>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</si>
  <si>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</si>
  <si>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</si>
  <si>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</si>
  <si>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</si>
  <si>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</si>
  <si>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</si>
  <si>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</si>
  <si>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</si>
  <si>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</si>
  <si>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</si>
  <si>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</si>
  <si>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</si>
  <si>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</si>
  <si>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</si>
  <si>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</si>
  <si>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</si>
  <si>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</si>
  <si>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</si>
  <si>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</si>
  <si>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</si>
  <si>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</si>
  <si>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</si>
  <si>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</si>
  <si>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</si>
  <si>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</si>
  <si>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</si>
  <si>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</si>
  <si>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</si>
  <si>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</si>
  <si>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</si>
  <si>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</si>
  <si>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</si>
  <si>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</si>
  <si>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</si>
  <si>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</si>
  <si>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</si>
  <si>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</si>
  <si>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</si>
  <si>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</si>
  <si>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</si>
  <si>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</si>
  <si>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</si>
  <si>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</si>
  <si>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</si>
  <si>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</si>
  <si>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</si>
  <si>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</si>
  <si>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</si>
  <si>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</si>
  <si>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</si>
  <si>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</si>
  <si>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</si>
  <si>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</si>
  <si>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</si>
  <si>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</si>
  <si>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</si>
  <si>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</si>
  <si>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</si>
  <si>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</si>
  <si>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</si>
  <si>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</si>
  <si>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</si>
  <si>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</si>
  <si>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</si>
  <si>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</si>
  <si>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</si>
  <si>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</si>
  <si>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</si>
  <si>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</si>
  <si>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</si>
  <si>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</si>
  <si>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</si>
  <si>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</si>
  <si>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</si>
  <si>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</si>
  <si>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</si>
  <si>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</si>
  <si>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</si>
  <si>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</si>
  <si>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</si>
  <si>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</si>
  <si>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</si>
  <si>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</si>
  <si>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</si>
  <si>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</si>
  <si>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</si>
  <si>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</si>
  <si>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</si>
  <si>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</si>
  <si>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</si>
  <si>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</si>
  <si>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</si>
  <si>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</si>
  <si>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</si>
  <si>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</si>
  <si>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</si>
  <si>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</si>
  <si>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</si>
  <si>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</si>
  <si>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</si>
  <si>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</si>
  <si>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</si>
  <si>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</si>
  <si>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</si>
  <si>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</si>
  <si>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</si>
  <si>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</si>
  <si>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</si>
  <si>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</si>
  <si>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</si>
  <si>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</si>
  <si>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</si>
  <si>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</si>
  <si>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</si>
  <si>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</si>
  <si>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</si>
  <si>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</si>
  <si>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</si>
  <si>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</si>
  <si>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</si>
  <si>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</si>
  <si>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</si>
  <si>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</si>
  <si>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</si>
  <si>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</si>
  <si>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</si>
  <si>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</si>
  <si>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</si>
  <si>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</si>
  <si>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</si>
  <si>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</si>
  <si>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</si>
  <si>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</si>
  <si>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</si>
  <si>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</si>
  <si>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</si>
  <si>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</si>
  <si>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</si>
  <si>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</si>
  <si>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</si>
  <si>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</si>
  <si>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</si>
  <si>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</si>
  <si>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</si>
  <si>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</si>
  <si>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</si>
  <si>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</si>
  <si>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</si>
  <si>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</si>
  <si>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</si>
  <si>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</si>
  <si>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</si>
  <si>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</si>
  <si>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</si>
  <si>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</si>
  <si>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</si>
  <si>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</si>
  <si>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</si>
  <si>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</si>
  <si>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</si>
  <si>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</si>
  <si>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</si>
  <si>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</si>
  <si>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</si>
  <si>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</si>
  <si>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</si>
  <si>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</si>
  <si>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</si>
  <si>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</si>
  <si>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</si>
  <si>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</si>
  <si>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</si>
  <si>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</si>
  <si>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</si>
  <si>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</si>
  <si>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</si>
  <si>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</si>
  <si>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</si>
  <si>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</si>
  <si>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</si>
  <si>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</si>
  <si>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</si>
  <si>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</si>
  <si>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</si>
  <si>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</si>
  <si>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</si>
  <si>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</si>
  <si>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</si>
  <si>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</si>
  <si>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</si>
  <si>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</si>
  <si>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</si>
  <si>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</si>
  <si>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</si>
  <si>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</si>
  <si>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</si>
  <si>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</si>
  <si>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</si>
  <si>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</si>
  <si>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</si>
  <si>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</si>
  <si>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</si>
  <si>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</si>
  <si>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</si>
  <si>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</si>
  <si>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</si>
  <si>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</si>
  <si>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</si>
  <si>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</si>
  <si>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</si>
  <si>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</si>
  <si>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</si>
  <si>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</si>
  <si>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</si>
  <si>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</si>
  <si>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</si>
  <si>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</si>
  <si>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</si>
  <si>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</si>
  <si>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</si>
  <si>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</si>
  <si>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</si>
  <si>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</si>
  <si>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</si>
  <si>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</si>
  <si>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</si>
  <si>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</si>
  <si>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</si>
  <si>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</si>
  <si>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</si>
  <si>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</si>
  <si>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</si>
  <si>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</si>
  <si>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</si>
  <si>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</si>
  <si>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</si>
  <si>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</si>
  <si>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</si>
  <si>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</si>
  <si>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</si>
  <si>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</si>
  <si>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</si>
  <si>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</si>
  <si>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</si>
  <si>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</si>
  <si>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</si>
  <si>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</si>
  <si>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</si>
  <si>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</si>
  <si>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</si>
  <si>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</si>
  <si>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</si>
  <si>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</si>
  <si>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</si>
  <si>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</si>
  <si>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</si>
  <si>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</si>
  <si>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</si>
  <si>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</si>
  <si>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</si>
  <si>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</si>
  <si>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</si>
  <si>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</si>
  <si>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</si>
  <si>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</si>
  <si>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</si>
  <si>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</si>
  <si>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</si>
  <si>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</si>
  <si>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</si>
  <si>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</si>
  <si>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</si>
  <si>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</si>
  <si>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</si>
  <si>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</si>
  <si>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</si>
  <si>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</si>
  <si>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</si>
  <si>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</si>
  <si>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</si>
  <si>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</si>
  <si>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</si>
  <si>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</si>
  <si>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</si>
  <si>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</si>
  <si>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</si>
  <si>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</si>
  <si>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</si>
  <si>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</si>
  <si>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</si>
  <si>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</si>
  <si>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</si>
  <si>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</si>
  <si>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</si>
  <si>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</si>
  <si>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</si>
  <si>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</si>
  <si>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</si>
  <si>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</si>
  <si>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</si>
  <si>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</si>
  <si>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</si>
  <si>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</si>
  <si>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</si>
  <si>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</si>
  <si>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</si>
  <si>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</si>
  <si>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</si>
  <si>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</si>
  <si>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</si>
  <si>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</si>
  <si>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</si>
  <si>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</si>
  <si>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</si>
  <si>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</si>
  <si>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</si>
  <si>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</si>
  <si>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</si>
  <si>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</si>
  <si>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</si>
  <si>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</si>
  <si>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</si>
  <si>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</si>
  <si>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</si>
  <si>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</si>
  <si>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</si>
  <si>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</si>
  <si>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</si>
  <si>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</si>
  <si>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</si>
  <si>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</si>
  <si>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</si>
  <si>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</si>
  <si>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</si>
  <si>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</si>
  <si>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</si>
  <si>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</si>
  <si>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</si>
  <si>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</si>
  <si>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</si>
  <si>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</si>
  <si>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</si>
  <si>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</si>
  <si>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</si>
  <si>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</si>
  <si>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</si>
  <si>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</si>
  <si>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</si>
  <si>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</si>
  <si>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</si>
  <si>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</si>
  <si>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</si>
  <si>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</si>
  <si>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</si>
  <si>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</si>
  <si>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</si>
  <si>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</si>
  <si>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</si>
  <si>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</si>
  <si>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</si>
  <si>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</si>
  <si>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</si>
  <si>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</si>
  <si>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</si>
  <si>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</si>
  <si>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</si>
  <si>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</si>
  <si>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</si>
  <si>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</si>
  <si>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</si>
  <si>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</si>
  <si>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</si>
  <si>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</si>
  <si>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</si>
  <si>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</si>
  <si>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</si>
  <si>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</si>
  <si>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</si>
  <si>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</si>
  <si>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</si>
  <si>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</si>
  <si>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</si>
  <si>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</si>
  <si>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</si>
  <si>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</si>
  <si>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</si>
  <si>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</si>
  <si>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</si>
  <si>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</si>
  <si>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</si>
  <si>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</si>
  <si>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</si>
  <si>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</si>
  <si>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</si>
  <si>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</si>
  <si>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</si>
  <si>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</si>
  <si>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</si>
  <si>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</si>
  <si>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</si>
  <si>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</si>
  <si>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</si>
  <si>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</si>
  <si>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</si>
  <si>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</si>
  <si>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</si>
  <si>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</si>
  <si>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</si>
  <si>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</si>
  <si>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</si>
  <si>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</si>
  <si>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</si>
  <si>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</si>
  <si>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</si>
  <si>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</si>
  <si>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</si>
  <si>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</si>
  <si>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</si>
  <si>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</si>
  <si>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</si>
  <si>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</si>
  <si>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</si>
  <si>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</si>
  <si>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</si>
  <si>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</si>
  <si>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</si>
  <si>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</si>
  <si>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</si>
  <si>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</si>
  <si>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</si>
  <si>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</si>
  <si>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</si>
  <si>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</si>
  <si>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</si>
  <si>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</si>
  <si>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</si>
  <si>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</si>
  <si>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</si>
  <si>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</si>
  <si>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</si>
  <si>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</si>
  <si>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</si>
  <si>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</si>
  <si>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</si>
  <si>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</si>
  <si>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</si>
  <si>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</si>
  <si>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</si>
  <si>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</si>
  <si>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</si>
  <si>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</si>
  <si>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</si>
  <si>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</si>
  <si>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</si>
  <si>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</si>
  <si>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</si>
  <si>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</si>
  <si>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</si>
  <si>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</si>
  <si>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</si>
  <si>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</si>
  <si>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</si>
  <si>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</si>
  <si>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</si>
  <si>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</si>
  <si>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</si>
  <si>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</si>
  <si>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</si>
  <si>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</si>
  <si>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</si>
  <si>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</si>
  <si>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</si>
  <si>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</si>
  <si>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</si>
  <si>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</si>
  <si>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</si>
  <si>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</si>
  <si>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</si>
  <si>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</si>
  <si>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</si>
  <si>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</si>
  <si>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</si>
  <si>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</si>
  <si>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</si>
  <si>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</si>
  <si>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</si>
  <si>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</si>
  <si>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</si>
  <si>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</si>
  <si>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</si>
  <si>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</si>
  <si>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</si>
  <si>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</si>
  <si>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</si>
  <si>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</si>
  <si>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</si>
  <si>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</si>
  <si>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</si>
  <si>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</si>
  <si>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</si>
  <si>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</si>
  <si>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</si>
  <si>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</si>
  <si>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</si>
  <si>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</si>
  <si>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</si>
  <si>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</si>
  <si>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</si>
  <si>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</si>
  <si>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</si>
  <si>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</si>
  <si>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</si>
  <si>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</si>
  <si>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</si>
  <si>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</si>
  <si>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</si>
  <si>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</si>
  <si>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</si>
  <si>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</si>
  <si>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</si>
  <si>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</si>
  <si>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</si>
  <si>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</si>
  <si>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</si>
  <si>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</si>
  <si>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</si>
  <si>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</si>
  <si>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</si>
  <si>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</si>
  <si>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</si>
  <si>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</si>
  <si>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</si>
  <si>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</si>
  <si>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</si>
  <si>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</si>
  <si>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</si>
  <si>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</si>
  <si>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</si>
  <si>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</si>
  <si>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</si>
  <si>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</si>
  <si>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</si>
  <si>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</si>
  <si>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</si>
  <si>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</si>
  <si>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</si>
  <si>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</si>
  <si>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</si>
  <si>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</si>
  <si>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</si>
  <si>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</si>
  <si>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</si>
  <si>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</si>
  <si>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</si>
  <si>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</si>
  <si>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</si>
  <si>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</si>
  <si>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</si>
  <si>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</si>
  <si>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</si>
  <si>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</si>
  <si>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</si>
  <si>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</si>
  <si>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</si>
  <si>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</si>
  <si>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</si>
  <si>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</si>
  <si>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</si>
  <si>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</si>
  <si>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</si>
  <si>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</si>
  <si>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</si>
  <si>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</si>
  <si>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</si>
  <si>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</si>
  <si>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</si>
  <si>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</si>
  <si>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</si>
  <si>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</si>
  <si>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</si>
  <si>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</si>
  <si>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</si>
  <si>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</si>
  <si>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</si>
  <si>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</si>
  <si>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</si>
  <si>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</si>
  <si>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</si>
  <si>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</si>
  <si>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</si>
  <si>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</si>
  <si>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</si>
  <si>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</si>
  <si>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</si>
  <si>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</si>
  <si>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</si>
  <si>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</si>
  <si>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</si>
  <si>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</si>
  <si>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</si>
  <si>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</si>
  <si>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</si>
  <si>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</si>
  <si>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</si>
  <si>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</si>
  <si>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</si>
  <si>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</si>
  <si>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</si>
  <si>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</si>
  <si>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</si>
  <si>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</si>
  <si>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</si>
  <si>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</si>
  <si>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</si>
  <si>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</si>
  <si>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</si>
  <si>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</si>
  <si>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</si>
  <si>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</si>
  <si>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</si>
  <si>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</si>
  <si>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</si>
  <si>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</si>
  <si>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</si>
  <si>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</si>
  <si>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</si>
  <si>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</si>
  <si>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</si>
  <si>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</si>
  <si>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</si>
  <si>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</si>
  <si>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</si>
  <si>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</si>
  <si>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</si>
  <si>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</si>
  <si>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</si>
  <si>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</si>
  <si>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</si>
  <si>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</si>
  <si>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</si>
  <si>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</si>
  <si>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</si>
  <si>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</si>
  <si>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</si>
  <si>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</si>
  <si>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</si>
  <si>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</si>
  <si>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</si>
  <si>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</si>
  <si>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</si>
  <si>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</si>
  <si>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</si>
  <si>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</si>
  <si>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</si>
  <si>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</si>
  <si>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</si>
  <si>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</si>
  <si>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</si>
  <si>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</si>
  <si>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</si>
  <si>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</si>
  <si>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</si>
  <si>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</si>
  <si>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</si>
  <si>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</si>
  <si>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</si>
  <si>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</si>
  <si>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</si>
  <si>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</si>
  <si>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</si>
  <si>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</si>
  <si>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</si>
  <si>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</si>
  <si>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</si>
  <si>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</si>
  <si>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</si>
  <si>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</si>
  <si>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</si>
  <si>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</si>
  <si>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</si>
  <si>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</si>
  <si>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</si>
  <si>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</si>
  <si>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</si>
  <si>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</si>
  <si>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</si>
  <si>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</si>
  <si>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</si>
  <si>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</si>
  <si>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</si>
  <si>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</si>
  <si>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</si>
  <si>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</si>
  <si>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</si>
  <si>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</si>
  <si>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</si>
  <si>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</si>
  <si>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</si>
  <si>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</si>
  <si>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</si>
  <si>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</si>
  <si>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</si>
  <si>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</si>
  <si>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</si>
  <si>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</si>
  <si>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</si>
  <si>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</si>
  <si>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</si>
  <si>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</si>
  <si>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</si>
  <si>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</si>
  <si>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</si>
  <si>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</si>
  <si>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</si>
  <si>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</si>
  <si>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</si>
  <si>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</si>
  <si>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</si>
  <si>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</si>
  <si>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</si>
  <si>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</si>
  <si>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</si>
  <si>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</si>
  <si>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</si>
  <si>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</si>
  <si>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</si>
  <si>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</si>
  <si>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</si>
  <si>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</si>
  <si>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</si>
  <si>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</si>
  <si>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</si>
  <si>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</si>
  <si>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</si>
  <si>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</si>
  <si>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</si>
  <si>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</si>
  <si>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</si>
  <si>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</si>
  <si>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</si>
  <si>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</si>
  <si>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</si>
  <si>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</si>
  <si>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</si>
  <si>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</si>
  <si>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</si>
  <si>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</si>
  <si>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</si>
  <si>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</si>
  <si>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</si>
  <si>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</si>
  <si>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</si>
  <si>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</si>
  <si>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</si>
  <si>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</si>
  <si>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</si>
  <si>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</si>
  <si>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</si>
  <si>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</si>
  <si>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</si>
  <si>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</si>
  <si>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</si>
  <si>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</si>
  <si>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</si>
  <si>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</si>
  <si>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</si>
  <si>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</si>
  <si>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</si>
  <si>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</si>
  <si>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</si>
  <si>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</si>
  <si>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</si>
  <si>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</si>
  <si>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</si>
  <si>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</si>
  <si>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</si>
  <si>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</si>
  <si>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</si>
  <si>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</si>
  <si>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</si>
  <si>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</si>
  <si>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</si>
  <si>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</si>
  <si>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</si>
  <si>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</si>
  <si>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</si>
  <si>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</si>
  <si>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</si>
  <si>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</si>
  <si>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</si>
  <si>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</si>
  <si>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</si>
  <si>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</si>
  <si>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</si>
  <si>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</si>
  <si>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</si>
  <si>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</si>
  <si>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</si>
  <si>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</si>
  <si>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</si>
  <si>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</si>
  <si>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</si>
  <si>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</si>
  <si>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</si>
  <si>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</si>
  <si>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</si>
  <si>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</si>
  <si>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</si>
  <si>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</si>
  <si>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</si>
  <si>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</si>
  <si>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</si>
  <si>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</si>
  <si>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</si>
  <si>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</si>
  <si>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</si>
  <si>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</si>
  <si>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</si>
  <si>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</si>
  <si>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</si>
  <si>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</si>
  <si>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</si>
  <si>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</si>
  <si>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</si>
  <si>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</si>
  <si>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</si>
  <si>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</si>
  <si>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</si>
  <si>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</si>
  <si>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</si>
  <si>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</si>
  <si>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</si>
  <si>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</si>
  <si>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</si>
  <si>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</si>
  <si>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</si>
  <si>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</si>
  <si>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</si>
  <si>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</si>
  <si>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</si>
  <si>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</si>
  <si>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</si>
  <si>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</si>
  <si>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</si>
  <si>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</si>
  <si>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</si>
  <si>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</si>
  <si>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</si>
  <si>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</si>
  <si>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</si>
  <si>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</si>
  <si>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</si>
  <si>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</si>
  <si>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</si>
  <si>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</si>
  <si>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</si>
  <si>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</si>
  <si>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</si>
  <si>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</si>
  <si>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</si>
  <si>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</si>
  <si>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</si>
  <si>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</si>
  <si>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</si>
  <si>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</si>
  <si>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</si>
  <si>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</si>
  <si>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</si>
  <si>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</si>
  <si>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</si>
  <si>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</si>
  <si>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</si>
  <si>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</si>
  <si>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</si>
  <si>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</si>
  <si>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</si>
  <si>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</si>
  <si>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</si>
  <si>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</si>
  <si>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</si>
  <si>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</si>
  <si>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</si>
  <si>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</si>
  <si>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</si>
  <si>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</si>
  <si>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</si>
  <si>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</si>
  <si>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</si>
  <si>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</si>
  <si>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</si>
  <si>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</si>
  <si>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</si>
  <si>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</si>
  <si>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</si>
  <si>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</si>
  <si>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</si>
  <si>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</si>
  <si>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</si>
  <si>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</si>
  <si>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</si>
  <si>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</si>
  <si>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</si>
  <si>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</si>
  <si>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</si>
  <si>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</si>
  <si>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</si>
  <si>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</si>
  <si>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</si>
  <si>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</si>
  <si>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</si>
  <si>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</si>
  <si>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</si>
  <si>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</si>
  <si>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</si>
  <si>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</si>
  <si>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</si>
  <si>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</si>
  <si>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</si>
  <si>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</si>
  <si>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</si>
  <si>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</si>
  <si>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</si>
  <si>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</si>
  <si>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</si>
  <si>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</si>
  <si>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</si>
  <si>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</si>
  <si>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</si>
  <si>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</si>
  <si>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</si>
  <si>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</si>
  <si>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</si>
  <si>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</si>
  <si>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</si>
  <si>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</si>
  <si>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</si>
  <si>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</si>
  <si>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</si>
  <si>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</si>
  <si>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</si>
  <si>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</si>
  <si>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</si>
  <si>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</si>
  <si>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</si>
  <si>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</si>
  <si>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</si>
  <si>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</si>
  <si>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</si>
  <si>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</si>
  <si>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</si>
  <si>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</si>
  <si>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</si>
  <si>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</si>
  <si>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</si>
  <si>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</si>
  <si>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</si>
  <si>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</si>
  <si>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</si>
  <si>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</si>
  <si>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</si>
  <si>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</si>
  <si>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</si>
  <si>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</si>
  <si>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</si>
  <si>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</si>
  <si>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</si>
  <si>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</si>
  <si>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</si>
  <si>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</si>
  <si>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</si>
  <si>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</si>
  <si>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</si>
  <si>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</si>
  <si>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</si>
  <si>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</si>
  <si>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</si>
  <si>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</si>
  <si>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</si>
  <si>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</si>
  <si>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</si>
  <si>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</si>
  <si>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</si>
  <si>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</si>
  <si>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</si>
  <si>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</si>
  <si>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</si>
  <si>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</si>
  <si>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</si>
  <si>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</si>
  <si>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</si>
  <si>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</si>
  <si>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</si>
  <si>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</si>
  <si>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</si>
  <si>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</si>
  <si>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</si>
  <si>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</si>
  <si>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</si>
  <si>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</si>
  <si>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</si>
  <si>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</si>
  <si>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</si>
  <si>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</si>
  <si>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</si>
  <si>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</si>
  <si>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</si>
  <si>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</si>
  <si>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</si>
  <si>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</si>
  <si>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</si>
  <si>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</si>
  <si>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</si>
  <si>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</si>
  <si>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</si>
  <si>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</si>
  <si>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</si>
  <si>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</si>
  <si>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</si>
  <si>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</si>
  <si>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</si>
  <si>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</si>
  <si>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</si>
  <si>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</si>
  <si>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</si>
  <si>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</si>
  <si>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</si>
  <si>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</si>
  <si>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</si>
  <si>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</si>
  <si>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</si>
  <si>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</si>
  <si>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</si>
  <si>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</si>
  <si>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</si>
  <si>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</si>
  <si>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</si>
  <si>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</si>
  <si>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</si>
  <si>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</si>
  <si>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</si>
  <si>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</si>
  <si>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</si>
  <si>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</si>
  <si>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</si>
  <si>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</si>
  <si>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</si>
  <si>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</si>
  <si>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</si>
  <si>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</si>
  <si>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</si>
  <si>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</si>
  <si>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</si>
  <si>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</si>
  <si>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</si>
  <si>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</si>
  <si>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</si>
  <si>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</si>
  <si>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</si>
  <si>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</si>
  <si>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</si>
  <si>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</si>
  <si>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</si>
  <si>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</si>
  <si>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</si>
  <si>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</si>
  <si>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</si>
  <si>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</si>
  <si>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</si>
  <si>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</si>
  <si>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</si>
  <si>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</si>
  <si>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</si>
  <si>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</si>
  <si>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</si>
  <si>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</si>
  <si>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</si>
  <si>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</si>
  <si>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</si>
  <si>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</si>
  <si>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</si>
  <si>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</si>
  <si>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</si>
  <si>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</si>
  <si>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</si>
  <si>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</si>
  <si>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</si>
  <si>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</si>
  <si>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</si>
  <si>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</si>
  <si>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</si>
  <si>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</si>
  <si>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</si>
  <si>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</si>
  <si>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</si>
  <si>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</si>
  <si>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</si>
  <si>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</si>
  <si>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</si>
  <si>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</si>
  <si>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</si>
  <si>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</si>
  <si>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</si>
  <si>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</si>
  <si>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</si>
  <si>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</si>
  <si>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</si>
  <si>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</si>
  <si>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</si>
  <si>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</si>
  <si>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</si>
  <si>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</si>
  <si>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</si>
  <si>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</si>
  <si>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</si>
  <si>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</si>
  <si>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</si>
  <si>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</si>
  <si>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</si>
  <si>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</si>
  <si>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</si>
  <si>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</si>
  <si>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</si>
  <si>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</si>
  <si>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</si>
  <si>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</si>
  <si>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</si>
  <si>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</si>
  <si>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</si>
  <si>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</si>
  <si>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</si>
  <si>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</si>
  <si>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</si>
  <si>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</si>
  <si>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</si>
  <si>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</si>
  <si>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</si>
  <si>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</si>
  <si>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</si>
  <si>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</si>
  <si>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</si>
  <si>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</si>
  <si>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</si>
  <si>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</si>
  <si>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</si>
  <si>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</si>
  <si>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</si>
  <si>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</si>
  <si>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</si>
  <si>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</si>
  <si>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</si>
  <si>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</si>
  <si>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</si>
  <si>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</si>
  <si>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</si>
  <si>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</si>
  <si>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</si>
  <si>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</si>
  <si>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</si>
  <si>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</si>
  <si>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</si>
  <si>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</si>
  <si>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</si>
  <si>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</si>
  <si>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</si>
  <si>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</si>
  <si>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</si>
  <si>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</si>
  <si>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</si>
  <si>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</si>
  <si>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</si>
  <si>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</si>
  <si>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</si>
  <si>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</si>
  <si>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</si>
  <si>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</si>
  <si>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</si>
  <si>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</si>
  <si>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</si>
  <si>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</si>
  <si>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</si>
  <si>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</si>
  <si>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</si>
  <si>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</si>
  <si>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</si>
  <si>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</si>
  <si>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</si>
  <si>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</si>
  <si>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</si>
  <si>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</si>
  <si>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</si>
  <si>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</si>
  <si>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</si>
  <si>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</si>
  <si>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</si>
  <si>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</si>
  <si>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</si>
  <si>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</si>
  <si>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</si>
  <si>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</si>
  <si>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</si>
  <si>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</si>
  <si>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</si>
  <si>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</si>
  <si>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</si>
  <si>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</si>
  <si>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</si>
  <si>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</si>
  <si>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</si>
  <si>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</si>
  <si>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</si>
  <si>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</si>
  <si>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</si>
  <si>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</si>
  <si>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</si>
  <si>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</si>
  <si>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</si>
  <si>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</si>
  <si>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</si>
  <si>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</si>
  <si>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</si>
  <si>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</si>
  <si>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</si>
  <si>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</si>
  <si>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</si>
  <si>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</si>
  <si>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</si>
  <si>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</si>
  <si>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</si>
  <si>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</si>
  <si>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</si>
  <si>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</si>
  <si>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</si>
  <si>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</si>
  <si>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</si>
  <si>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</si>
  <si>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</si>
  <si>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</si>
  <si>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</si>
  <si>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</si>
  <si>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</si>
  <si>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</si>
  <si>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</si>
  <si>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</si>
  <si>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</si>
  <si>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</si>
  <si>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</si>
  <si>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</si>
  <si>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</si>
  <si>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</si>
  <si>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</si>
  <si>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</si>
  <si>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</si>
  <si>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</si>
  <si>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</si>
  <si>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</si>
  <si>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</si>
  <si>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</si>
  <si>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</si>
  <si>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</si>
  <si>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</si>
  <si>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</si>
  <si>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</si>
  <si>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</si>
  <si>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</si>
  <si>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</si>
  <si>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</si>
  <si>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</si>
  <si>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</si>
  <si>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</si>
  <si>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</si>
  <si>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</si>
  <si>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</si>
  <si>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</si>
  <si>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</si>
  <si>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</si>
  <si>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</si>
  <si>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</si>
  <si>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</si>
  <si>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</si>
  <si>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</si>
  <si>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</si>
  <si>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</si>
  <si>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</si>
  <si>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</si>
  <si>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</si>
  <si>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</si>
  <si>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</si>
  <si>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</si>
  <si>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</si>
  <si>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</si>
  <si>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</si>
  <si>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</si>
  <si>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</si>
  <si>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</si>
  <si>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</si>
  <si>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</si>
  <si>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</si>
  <si>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</si>
  <si>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</si>
  <si>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</si>
  <si>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</si>
  <si>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</si>
  <si>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</si>
  <si>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</si>
  <si>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</si>
  <si>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</si>
  <si>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</si>
  <si>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</si>
  <si>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</si>
  <si>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</si>
  <si>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</si>
  <si>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</si>
  <si>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</si>
  <si>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</si>
  <si>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</si>
  <si>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</si>
  <si>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</si>
  <si>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</si>
  <si>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</si>
  <si>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</si>
  <si>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</si>
  <si>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</si>
  <si>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</si>
  <si>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</si>
  <si>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</si>
  <si>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</si>
  <si>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</si>
  <si>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</si>
  <si>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</si>
  <si>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</si>
  <si>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</si>
  <si>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</si>
  <si>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</si>
  <si>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</si>
  <si>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</si>
  <si>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</si>
  <si>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</si>
  <si>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</si>
  <si>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</si>
  <si>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</si>
  <si>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</si>
  <si>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</si>
  <si>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</si>
  <si>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</si>
  <si>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</si>
  <si>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</si>
  <si>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</si>
  <si>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</si>
  <si>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</si>
  <si>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</si>
  <si>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</si>
  <si>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</si>
  <si>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</si>
  <si>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</si>
  <si>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</si>
  <si>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</si>
  <si>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</si>
  <si>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</si>
  <si>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</si>
  <si>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</si>
  <si>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</si>
  <si>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</si>
  <si>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</si>
  <si>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</si>
  <si>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</si>
  <si>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</si>
  <si>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</si>
  <si>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</si>
  <si>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</si>
  <si>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</si>
  <si>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</si>
  <si>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</si>
  <si>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</si>
  <si>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</si>
  <si>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</si>
  <si>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</si>
  <si>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</si>
  <si>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</si>
  <si>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</si>
  <si>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</si>
  <si>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</si>
  <si>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</si>
  <si>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</si>
  <si>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</si>
  <si>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</si>
  <si>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</si>
  <si>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</si>
  <si>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</si>
  <si>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</si>
  <si>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</si>
  <si>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</si>
  <si>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</si>
  <si>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</si>
  <si>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</si>
  <si>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</si>
  <si>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</si>
  <si>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</si>
  <si>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</si>
  <si>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</si>
  <si>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</si>
  <si>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</si>
  <si>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</si>
  <si>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</si>
  <si>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</si>
  <si>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</si>
  <si>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</si>
  <si>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</si>
  <si>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</si>
  <si>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</si>
  <si>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</si>
  <si>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</si>
  <si>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</si>
  <si>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</si>
  <si>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</si>
  <si>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</si>
  <si>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</si>
  <si>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</si>
  <si>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</si>
  <si>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</si>
  <si>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</si>
  <si>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</si>
  <si>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</si>
  <si>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</si>
  <si>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</si>
  <si>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</si>
  <si>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</si>
  <si>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</si>
  <si>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</si>
  <si>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</si>
  <si>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</si>
  <si>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</si>
  <si>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</si>
  <si>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</si>
  <si>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</si>
  <si>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</si>
  <si>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</si>
  <si>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</si>
  <si>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</si>
  <si>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</si>
  <si>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</si>
  <si>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</si>
  <si>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</si>
  <si>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</si>
  <si>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</si>
  <si>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</si>
  <si>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</si>
  <si>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</si>
  <si>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</si>
  <si>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</si>
  <si>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</si>
  <si>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</si>
  <si>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</si>
  <si>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</si>
  <si>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</si>
  <si>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</si>
  <si>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</si>
  <si>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</si>
  <si>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</si>
  <si>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</si>
  <si>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</si>
  <si>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</si>
  <si>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</si>
  <si>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</si>
  <si>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</si>
  <si>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</si>
  <si>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</si>
  <si>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</si>
  <si>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</si>
  <si>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</si>
  <si>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</si>
  <si>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</si>
  <si>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</si>
  <si>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</si>
  <si>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</si>
  <si>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</si>
  <si>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</si>
  <si>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</si>
  <si>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</si>
  <si>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</si>
  <si>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</si>
  <si>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</si>
  <si>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</si>
  <si>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</si>
  <si>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</si>
  <si>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</si>
  <si>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</si>
  <si>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</si>
  <si>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</si>
  <si>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</si>
  <si>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</si>
  <si>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</si>
  <si>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</si>
  <si>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</si>
  <si>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</si>
  <si>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</si>
  <si>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</si>
  <si>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</si>
  <si>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</si>
  <si>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</si>
  <si>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</si>
  <si>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</si>
  <si>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</si>
  <si>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</si>
  <si>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</si>
  <si>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</si>
  <si>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</si>
  <si>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</si>
  <si>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</si>
  <si>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</si>
  <si>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</si>
  <si>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</si>
  <si>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</si>
  <si>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</si>
  <si>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</si>
  <si>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</si>
  <si>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</si>
  <si>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</si>
  <si>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</si>
  <si>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</si>
  <si>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</si>
  <si>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</si>
  <si>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</si>
  <si>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</si>
  <si>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</si>
  <si>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</si>
  <si>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</si>
  <si>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</si>
  <si>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</si>
  <si>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</si>
  <si>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</si>
  <si>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</si>
  <si>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</si>
  <si>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</si>
  <si>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</si>
  <si>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</si>
  <si>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</si>
  <si>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</si>
  <si>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</si>
  <si>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</si>
  <si>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</si>
  <si>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</si>
  <si>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</si>
  <si>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</si>
  <si>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</si>
  <si>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</si>
  <si>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</si>
  <si>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</si>
  <si>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</si>
  <si>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</si>
  <si>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</si>
  <si>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</si>
  <si>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</si>
  <si>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</si>
  <si>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</si>
  <si>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</si>
  <si>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</si>
  <si>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</si>
  <si>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</si>
  <si>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</si>
  <si>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</si>
  <si>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</si>
  <si>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</si>
  <si>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</si>
  <si>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</si>
  <si>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</si>
  <si>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</si>
  <si>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</si>
  <si>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</si>
  <si>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</si>
  <si>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</si>
  <si>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</si>
  <si>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</si>
  <si>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</si>
  <si>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</si>
  <si>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</si>
  <si>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</si>
  <si>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</si>
  <si>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</si>
  <si>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</si>
  <si>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</si>
  <si>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</si>
  <si>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</si>
  <si>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</si>
  <si>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</si>
  <si>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</si>
  <si>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</si>
  <si>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</si>
  <si>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</si>
  <si>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</si>
  <si>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</si>
  <si>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</si>
  <si>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</si>
  <si>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</si>
  <si>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</si>
  <si>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</si>
  <si>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</si>
  <si>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</si>
  <si>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</si>
  <si>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</si>
  <si>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</si>
  <si>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</si>
  <si>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</si>
  <si>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</si>
  <si>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</si>
  <si>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</si>
  <si>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</si>
  <si>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</si>
  <si>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</si>
  <si>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</si>
  <si>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</si>
  <si>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</si>
  <si>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</si>
  <si>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</si>
  <si>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</si>
  <si>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</si>
  <si>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</si>
  <si>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</si>
  <si>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</si>
  <si>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</si>
  <si>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</si>
  <si>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</si>
  <si>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</si>
  <si>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</si>
  <si>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</si>
  <si>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</si>
  <si>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</si>
  <si>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</si>
  <si>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</si>
  <si>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</si>
  <si>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</si>
  <si>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</si>
  <si>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</si>
  <si>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</si>
  <si>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</si>
  <si>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</si>
  <si>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</si>
  <si>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</si>
  <si>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</si>
  <si>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</si>
  <si>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</si>
  <si>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</si>
  <si>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</si>
  <si>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</si>
  <si>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</si>
  <si>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</si>
  <si>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</si>
  <si>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</si>
  <si>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</si>
  <si>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</si>
  <si>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</si>
  <si>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</si>
  <si>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</si>
  <si>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</si>
  <si>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</si>
  <si>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</si>
  <si>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</si>
  <si>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</si>
  <si>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</si>
  <si>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</si>
  <si>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</si>
  <si>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</si>
  <si>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</si>
  <si>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</si>
  <si>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</si>
  <si>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</si>
  <si>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</si>
  <si>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</si>
  <si>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</si>
  <si>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</si>
  <si>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</si>
  <si>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</si>
  <si>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</si>
  <si>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</si>
  <si>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</si>
  <si>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</si>
  <si>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</si>
  <si>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</si>
  <si>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</si>
  <si>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</si>
  <si>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</si>
  <si>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</si>
  <si>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</si>
  <si>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</si>
  <si>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</si>
  <si>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</si>
  <si>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</si>
  <si>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</si>
  <si>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</si>
  <si>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</si>
  <si>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</si>
  <si>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</si>
  <si>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</si>
  <si>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</si>
  <si>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</si>
  <si>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</si>
  <si>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</si>
  <si>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</si>
  <si>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</si>
  <si>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</si>
  <si>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</si>
  <si>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</si>
  <si>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</si>
  <si>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</si>
  <si>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</si>
  <si>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</si>
  <si>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</si>
  <si>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</si>
  <si>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</si>
  <si>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</si>
  <si>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</si>
  <si>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</si>
  <si>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</si>
  <si>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</si>
  <si>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</si>
  <si>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</si>
  <si>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</si>
  <si>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</si>
  <si>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</si>
  <si>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</si>
  <si>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</si>
  <si>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</si>
  <si>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</si>
  <si>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</si>
  <si>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</si>
  <si>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</si>
  <si>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</si>
  <si>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</si>
  <si>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</si>
  <si>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</si>
  <si>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</si>
  <si>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</si>
  <si>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</si>
  <si>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</si>
  <si>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</si>
  <si>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</si>
  <si>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</si>
  <si>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</si>
  <si>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</si>
  <si>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</si>
  <si>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</si>
  <si>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</si>
  <si>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</si>
  <si>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</si>
  <si>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</si>
  <si>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</si>
  <si>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</si>
  <si>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</si>
  <si>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</si>
  <si>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</si>
  <si>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</si>
  <si>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</si>
  <si>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</si>
  <si>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</si>
  <si>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</si>
  <si>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</si>
  <si>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</si>
  <si>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</si>
  <si>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</si>
  <si>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</si>
  <si>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</si>
  <si>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</si>
  <si>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</si>
  <si>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</si>
  <si>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</si>
  <si>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</si>
  <si>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</si>
  <si>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</si>
  <si>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</si>
  <si>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</si>
  <si>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</si>
  <si>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</si>
  <si>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</si>
  <si>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</si>
  <si>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</si>
  <si>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</si>
  <si>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</si>
  <si>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</si>
  <si>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</si>
  <si>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</si>
  <si>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</si>
  <si>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</si>
  <si>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</si>
  <si>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</si>
  <si>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</si>
  <si>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</si>
  <si>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</si>
  <si>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</si>
  <si>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</si>
  <si>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</si>
  <si>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</si>
  <si>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</si>
  <si>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</si>
  <si>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</si>
  <si>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</si>
  <si>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</si>
  <si>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</si>
  <si>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</si>
  <si>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</si>
  <si>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</si>
  <si>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</si>
  <si>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</si>
  <si>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</si>
  <si>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</si>
  <si>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</si>
  <si>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</si>
  <si>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</si>
  <si>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</si>
  <si>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</si>
  <si>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</si>
  <si>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</si>
  <si>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</si>
  <si>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</si>
  <si>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</si>
  <si>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</si>
  <si>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</si>
  <si>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</si>
  <si>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</si>
  <si>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</si>
  <si>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</si>
  <si>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</si>
  <si>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</si>
  <si>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</si>
  <si>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</si>
  <si>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</si>
  <si>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</si>
  <si>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</si>
  <si>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</si>
  <si>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</si>
  <si>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</si>
  <si>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</si>
  <si>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</si>
  <si>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</si>
  <si>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</si>
  <si>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</si>
  <si>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</si>
  <si>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</si>
  <si>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</si>
  <si>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</si>
  <si>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</si>
  <si>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</si>
  <si>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</si>
  <si>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</si>
  <si>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</si>
  <si>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</si>
  <si>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</si>
  <si>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</si>
  <si>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</si>
  <si>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</si>
  <si>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</si>
  <si>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</si>
  <si>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</si>
  <si>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</si>
  <si>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</si>
  <si>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</si>
  <si>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</si>
  <si>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</si>
  <si>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</si>
  <si>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</si>
  <si>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</si>
  <si>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</si>
  <si>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</si>
  <si>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</si>
  <si>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</si>
  <si>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</si>
  <si>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</si>
  <si>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</si>
  <si>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</si>
  <si>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</si>
  <si>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</si>
  <si>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</si>
  <si>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</si>
  <si>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</si>
  <si>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</si>
  <si>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</si>
  <si>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</si>
  <si>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</si>
  <si>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</si>
  <si>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</si>
  <si>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</si>
  <si>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</si>
  <si>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</si>
  <si>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</si>
  <si>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</si>
  <si>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</si>
  <si>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</si>
  <si>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</si>
  <si>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</si>
  <si>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</si>
  <si>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</si>
  <si>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</si>
  <si>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</si>
  <si>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</si>
  <si>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</si>
  <si>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</si>
  <si>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</si>
  <si>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</si>
  <si>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</si>
  <si>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</si>
  <si>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</si>
  <si>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</si>
  <si>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</si>
  <si>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</si>
  <si>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</si>
  <si>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</si>
  <si>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</si>
  <si>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</si>
  <si>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</si>
  <si>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</si>
  <si>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</si>
  <si>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</si>
  <si>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</si>
  <si>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</si>
  <si>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</si>
  <si>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</si>
  <si>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</si>
  <si>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</si>
  <si>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</si>
  <si>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</si>
  <si>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</si>
  <si>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</si>
  <si>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</si>
  <si>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</si>
  <si>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</si>
  <si>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</si>
  <si>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</si>
  <si>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</si>
  <si>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</si>
  <si>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</si>
  <si>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</si>
  <si>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</si>
  <si>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</si>
  <si>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</si>
  <si>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</si>
  <si>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</si>
  <si>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</si>
  <si>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</si>
  <si>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</si>
  <si>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</si>
  <si>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</si>
  <si>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</si>
  <si>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</si>
  <si>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</si>
  <si>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</si>
  <si>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</si>
  <si>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</si>
  <si>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</si>
  <si>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</si>
  <si>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</si>
  <si>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</si>
  <si>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</si>
  <si>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</si>
  <si>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</si>
  <si>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</si>
  <si>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</si>
  <si>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</si>
  <si>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</si>
  <si>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</si>
  <si>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</si>
  <si>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</si>
  <si>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</si>
  <si>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</si>
  <si>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</si>
  <si>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</si>
  <si>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</si>
  <si>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</si>
  <si>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</si>
  <si>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</si>
  <si>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</si>
  <si>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</si>
  <si>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</si>
  <si>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</si>
  <si>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</si>
  <si>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</si>
  <si>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</si>
  <si>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</si>
  <si>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</si>
  <si>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</si>
  <si>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</si>
  <si>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</si>
  <si>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</si>
  <si>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</si>
  <si>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</si>
  <si>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</si>
  <si>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</si>
  <si>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</si>
  <si>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</si>
  <si>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</si>
  <si>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</si>
  <si>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</si>
  <si>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</si>
  <si>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</si>
  <si>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</si>
  <si>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</si>
  <si>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</si>
  <si>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</si>
  <si>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</si>
  <si>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</si>
  <si>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</si>
  <si>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</si>
  <si>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</si>
  <si>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</si>
  <si>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</si>
  <si>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</si>
  <si>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</si>
  <si>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</si>
  <si>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</si>
  <si>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</si>
  <si>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</si>
  <si>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</si>
  <si>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</si>
  <si>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</si>
  <si>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</si>
  <si>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</si>
  <si>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</si>
  <si>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</si>
  <si>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</si>
  <si>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</si>
  <si>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</si>
  <si>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</si>
  <si>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</si>
  <si>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</si>
  <si>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</si>
  <si>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</si>
  <si>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</si>
  <si>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</si>
  <si>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</si>
  <si>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</si>
  <si>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</si>
  <si>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</si>
  <si>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</si>
  <si>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</si>
  <si>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</si>
  <si>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</si>
  <si>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</si>
  <si>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</si>
  <si>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</si>
  <si>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</si>
  <si>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</si>
  <si>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</si>
  <si>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</si>
  <si>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</si>
  <si>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</si>
  <si>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</si>
  <si>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</si>
  <si>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</si>
  <si>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</si>
  <si>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</si>
  <si>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</si>
  <si>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</si>
  <si>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</si>
  <si>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</si>
  <si>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</si>
  <si>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</si>
  <si>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</si>
  <si>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</si>
  <si>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</si>
  <si>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</si>
  <si>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</si>
  <si>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</si>
  <si>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</si>
  <si>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</si>
  <si>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</si>
  <si>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</si>
  <si>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</si>
  <si>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</si>
  <si>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</si>
  <si>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</si>
  <si>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</si>
  <si>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</si>
  <si>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</si>
  <si>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</si>
  <si>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</si>
  <si>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</si>
  <si>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</si>
  <si>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</si>
  <si>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</si>
  <si>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</si>
  <si>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</si>
  <si>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</si>
  <si>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</si>
  <si>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</si>
  <si>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</si>
  <si>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</si>
  <si>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</si>
  <si>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</si>
  <si>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</si>
  <si>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</si>
  <si>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</si>
  <si>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</si>
  <si>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</si>
  <si>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</si>
  <si>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</si>
  <si>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</si>
  <si>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</si>
  <si>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</si>
  <si>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</si>
  <si>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</si>
  <si>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</si>
  <si>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</si>
  <si>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</si>
  <si>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</si>
  <si>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</si>
  <si>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</si>
  <si>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</si>
  <si>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</si>
  <si>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</si>
  <si>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</si>
  <si>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</si>
  <si>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</si>
  <si>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</si>
  <si>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</si>
  <si>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</si>
  <si>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</si>
  <si>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</si>
  <si>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</si>
  <si>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</si>
  <si>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</si>
  <si>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</si>
  <si>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</si>
  <si>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</si>
  <si>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</si>
  <si>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</si>
  <si>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</si>
  <si>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</si>
  <si>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</si>
  <si>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</si>
  <si>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</si>
  <si>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</si>
  <si>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</si>
  <si>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</si>
  <si>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</si>
  <si>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</si>
  <si>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</si>
  <si>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</si>
  <si>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</si>
  <si>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</si>
  <si>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</si>
  <si>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</si>
  <si>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</si>
  <si>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</si>
  <si>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</si>
  <si>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</si>
  <si>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</si>
  <si>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</si>
  <si>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</si>
  <si>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</si>
  <si>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</si>
  <si>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</si>
  <si>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</si>
  <si>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</si>
  <si>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</si>
  <si>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</si>
  <si>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</si>
  <si>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</si>
  <si>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</si>
  <si>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</si>
  <si>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</si>
  <si>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</si>
  <si>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</si>
  <si>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</si>
  <si>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</si>
  <si>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</si>
  <si>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</si>
  <si>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</si>
  <si>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</si>
  <si>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</si>
  <si>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</si>
  <si>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</si>
  <si>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</si>
  <si>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</si>
  <si>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</si>
  <si>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</si>
  <si>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</si>
  <si>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</si>
  <si>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</si>
  <si>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</si>
  <si>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</si>
  <si>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</si>
  <si>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</si>
  <si>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</si>
  <si>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</si>
  <si>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</si>
  <si>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</si>
  <si>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</si>
  <si>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</si>
  <si>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</si>
  <si>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</si>
  <si>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</si>
  <si>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</si>
  <si>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</si>
  <si>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</si>
  <si>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</si>
  <si>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</si>
  <si>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</si>
  <si>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</si>
  <si>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</si>
  <si>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</si>
  <si>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</si>
  <si>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</si>
  <si>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</si>
  <si>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</si>
  <si>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</si>
  <si>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</si>
  <si>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</si>
  <si>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</si>
  <si>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</si>
  <si>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</si>
  <si>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</si>
  <si>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</si>
  <si>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</si>
  <si>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</si>
  <si>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</si>
  <si>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</si>
  <si>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</si>
  <si>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</si>
  <si>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</si>
  <si>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</si>
  <si>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</si>
  <si>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</si>
  <si>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</si>
  <si>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</si>
  <si>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</si>
  <si>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</si>
  <si>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</si>
  <si>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</si>
  <si>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</si>
  <si>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</si>
  <si>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</si>
  <si>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</si>
  <si>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</si>
  <si>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</si>
  <si>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</si>
  <si>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</si>
  <si>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</si>
  <si>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</si>
  <si>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</si>
  <si>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</si>
  <si>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</si>
  <si>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</si>
  <si>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</si>
  <si>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</si>
  <si>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</si>
  <si>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</si>
  <si>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</si>
  <si>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</si>
  <si>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</si>
  <si>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</si>
  <si>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</si>
  <si>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</si>
  <si>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</si>
  <si>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</si>
  <si>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</si>
  <si>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</si>
  <si>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</si>
  <si>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</si>
  <si>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</si>
  <si>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</si>
  <si>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</si>
  <si>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</si>
  <si>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</si>
  <si>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</si>
  <si>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</si>
  <si>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</si>
  <si>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</si>
  <si>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</si>
  <si>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</si>
  <si>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</si>
  <si>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</si>
  <si>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</si>
  <si>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</si>
  <si>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</si>
  <si>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</si>
  <si>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</si>
  <si>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</si>
  <si>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</si>
  <si>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</si>
  <si>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</si>
  <si>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</si>
  <si>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</si>
  <si>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</si>
  <si>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</si>
  <si>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</si>
  <si>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</si>
  <si>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</si>
  <si>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</si>
  <si>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</si>
  <si>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</si>
  <si>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</si>
  <si>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</si>
  <si>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</si>
  <si>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</si>
  <si>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</si>
  <si>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</si>
  <si>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</si>
  <si>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</si>
  <si>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</si>
  <si>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</si>
  <si>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</si>
  <si>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</si>
  <si>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</si>
  <si>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</si>
  <si>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</si>
  <si>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</si>
  <si>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</si>
  <si>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</si>
  <si>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</si>
  <si>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</si>
  <si>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</si>
  <si>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</si>
  <si>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</si>
  <si>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</si>
  <si>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</si>
  <si>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</si>
  <si>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</si>
  <si>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</si>
  <si>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</si>
  <si>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</si>
  <si>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</si>
  <si>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</si>
  <si>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</si>
  <si>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</si>
  <si>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</si>
  <si>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</si>
  <si>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</si>
  <si>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</si>
  <si>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</si>
  <si>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</si>
  <si>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</si>
  <si>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</si>
  <si>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</si>
  <si>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</si>
  <si>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</si>
  <si>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</si>
  <si>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</si>
  <si>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</si>
  <si>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</si>
  <si>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</si>
  <si>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</si>
  <si>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</si>
  <si>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</si>
  <si>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</si>
  <si>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</si>
  <si>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</si>
  <si>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</si>
  <si>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</si>
  <si>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</si>
  <si>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</si>
  <si>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</si>
  <si>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</si>
  <si>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</si>
  <si>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</si>
  <si>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</si>
  <si>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</si>
  <si>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</si>
  <si>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</si>
  <si>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</si>
  <si>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</si>
  <si>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</si>
  <si>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</si>
  <si>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</si>
  <si>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</si>
  <si>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</si>
  <si>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</si>
  <si>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</si>
  <si>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</si>
  <si>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</si>
  <si>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</si>
  <si>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</si>
  <si>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</si>
  <si>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</si>
  <si>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</si>
  <si>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</si>
  <si>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</si>
  <si>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</si>
  <si>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</si>
  <si>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</si>
  <si>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</si>
  <si>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</si>
  <si>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</si>
  <si>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</si>
  <si>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</si>
  <si>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</si>
  <si>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</si>
  <si>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</si>
  <si>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</si>
  <si>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</si>
  <si>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</si>
  <si>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</si>
  <si>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</si>
  <si>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</si>
  <si>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</si>
  <si>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</si>
  <si>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</si>
  <si>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</si>
  <si>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</si>
  <si>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</si>
  <si>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</si>
  <si>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</si>
  <si>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</si>
  <si>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</si>
  <si>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</si>
  <si>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</si>
  <si>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</si>
  <si>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</si>
  <si>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</si>
  <si>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</si>
  <si>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</si>
  <si>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</si>
  <si>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</si>
  <si>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</si>
  <si>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</si>
  <si>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</si>
  <si>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</si>
  <si>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</si>
  <si>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</si>
  <si>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</si>
  <si>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</si>
  <si>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</si>
  <si>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</si>
  <si>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</si>
  <si>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</si>
  <si>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</si>
  <si>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</si>
  <si>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</si>
  <si>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</si>
  <si>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</si>
  <si>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</si>
  <si>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</si>
  <si>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</si>
  <si>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</si>
  <si>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</si>
  <si>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</si>
  <si>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</si>
  <si>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</si>
  <si>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</si>
  <si>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</si>
  <si>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</si>
  <si>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</si>
  <si>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</si>
  <si>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</si>
  <si>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</si>
  <si>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</si>
  <si>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</si>
  <si>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</si>
  <si>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</si>
  <si>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</si>
  <si>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</si>
  <si>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</si>
  <si>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</si>
  <si>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</si>
  <si>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</si>
  <si>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</si>
  <si>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</si>
  <si>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</si>
  <si>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</si>
  <si>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</si>
  <si>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</si>
  <si>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</si>
  <si>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</si>
  <si>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</si>
  <si>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</si>
  <si>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</si>
  <si>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</si>
  <si>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</si>
  <si>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</si>
  <si>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</si>
  <si>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</si>
  <si>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</si>
  <si>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</si>
  <si>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</si>
  <si>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</si>
  <si>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</si>
  <si>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</si>
  <si>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</si>
  <si>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</si>
  <si>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</si>
  <si>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</si>
  <si>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</si>
  <si>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</si>
  <si>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</si>
  <si>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</si>
  <si>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</si>
  <si>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</si>
  <si>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</si>
  <si>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</si>
  <si>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</si>
  <si>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</si>
  <si>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</si>
  <si>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</si>
  <si>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</si>
  <si>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</si>
  <si>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</si>
  <si>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</si>
  <si>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</si>
  <si>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</si>
  <si>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</si>
  <si>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</si>
  <si>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</si>
  <si>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</si>
  <si>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</si>
  <si>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</si>
  <si>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</si>
  <si>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</si>
  <si>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</si>
  <si>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</si>
  <si>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</si>
  <si>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</si>
  <si>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</si>
  <si>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</si>
  <si>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</si>
  <si>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</si>
  <si>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</si>
  <si>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</si>
  <si>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</si>
  <si>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</si>
  <si>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</si>
  <si>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</si>
  <si>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</si>
  <si>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</si>
  <si>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</si>
  <si>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</si>
  <si>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</si>
  <si>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</si>
  <si>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</si>
  <si>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</si>
  <si>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</si>
  <si>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</si>
  <si>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</si>
  <si>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</si>
  <si>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</si>
  <si>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</si>
  <si>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</si>
  <si>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</si>
  <si>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</si>
  <si>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</si>
  <si>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</si>
  <si>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</si>
  <si>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</si>
  <si>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</si>
  <si>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</si>
  <si>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</si>
  <si>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</si>
  <si>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</si>
  <si>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</si>
  <si>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</si>
  <si>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</si>
  <si>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</si>
  <si>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</si>
  <si>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</si>
  <si>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</si>
  <si>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</si>
  <si>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</si>
  <si>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</si>
  <si>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</si>
  <si>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</si>
  <si>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</si>
  <si>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</si>
  <si>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</si>
  <si>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</si>
  <si>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</si>
  <si>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</si>
  <si>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</si>
  <si>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</si>
  <si>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</si>
  <si>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</si>
  <si>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</si>
  <si>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</si>
  <si>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</si>
  <si>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</si>
  <si>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</si>
  <si>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</si>
  <si>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</si>
  <si>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</si>
  <si>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</si>
  <si>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</si>
  <si>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</si>
  <si>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</si>
  <si>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</si>
  <si>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</si>
  <si>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</si>
  <si>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</si>
  <si>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</si>
  <si>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</si>
  <si>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</si>
  <si>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</si>
  <si>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</si>
  <si>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</si>
  <si>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</si>
  <si>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</si>
  <si>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</si>
  <si>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</si>
  <si>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</si>
  <si>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</si>
  <si>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</si>
  <si>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</si>
  <si>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</si>
  <si>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</si>
  <si>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</si>
  <si>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</si>
  <si>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</si>
  <si>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</si>
  <si>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</si>
  <si>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</si>
  <si>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</si>
  <si>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</si>
  <si>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</si>
  <si>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</si>
  <si>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</si>
  <si>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</si>
  <si>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</si>
  <si>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</si>
  <si>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</si>
  <si>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</si>
  <si>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</si>
  <si>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</si>
  <si>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</si>
  <si>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</si>
  <si>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</si>
  <si>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</si>
  <si>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</si>
  <si>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</si>
  <si>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</si>
  <si>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</si>
  <si>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</si>
  <si>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</si>
  <si>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</si>
  <si>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</si>
  <si>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</si>
  <si>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</si>
  <si>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</si>
  <si>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</si>
  <si>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</si>
  <si>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</si>
  <si>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</si>
  <si>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</si>
  <si>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</si>
  <si>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</si>
  <si>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</si>
  <si>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</si>
  <si>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</si>
  <si>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</si>
  <si>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</si>
  <si>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</si>
  <si>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</si>
  <si>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</si>
  <si>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</si>
  <si>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</si>
  <si>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</si>
  <si>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</si>
  <si>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</si>
  <si>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</si>
  <si>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</si>
  <si>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</si>
  <si>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</si>
  <si>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</si>
  <si>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</si>
  <si>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</si>
  <si>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</si>
  <si>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</si>
  <si>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</si>
  <si>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</si>
  <si>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</si>
  <si>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</si>
  <si>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</si>
  <si>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</si>
  <si>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</si>
  <si>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</si>
  <si>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</si>
  <si>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</si>
  <si>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</si>
  <si>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</si>
  <si>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</si>
  <si>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</si>
  <si>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</si>
  <si>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</si>
  <si>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</si>
  <si>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</si>
  <si>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</si>
  <si>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</si>
  <si>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</si>
  <si>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</si>
  <si>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</si>
  <si>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</si>
  <si>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</si>
  <si>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</si>
  <si>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</si>
  <si>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</si>
  <si>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</si>
  <si>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</si>
  <si>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</si>
  <si>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</si>
  <si>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</si>
  <si>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</si>
  <si>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</si>
  <si>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</si>
  <si>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</si>
  <si>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</si>
  <si>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</si>
  <si>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</si>
  <si>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</si>
  <si>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</si>
  <si>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</si>
  <si>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</si>
  <si>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</si>
  <si>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</si>
  <si>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</si>
  <si>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</si>
  <si>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</si>
  <si>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</si>
  <si>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</si>
  <si>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</si>
  <si>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</si>
  <si>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</si>
  <si>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</si>
  <si>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</si>
  <si>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</si>
  <si>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</si>
  <si>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</si>
  <si>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</si>
  <si>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</si>
  <si>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</si>
  <si>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</si>
  <si>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</si>
  <si>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</si>
  <si>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</si>
  <si>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</si>
  <si>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</si>
  <si>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</si>
  <si>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</si>
  <si>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</si>
  <si>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</si>
  <si>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</si>
  <si>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</si>
  <si>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</si>
  <si>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</si>
  <si>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</si>
  <si>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</si>
  <si>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</si>
  <si>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</si>
  <si>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</si>
  <si>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</si>
  <si>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</si>
  <si>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</si>
  <si>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</si>
  <si>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</si>
  <si>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</si>
  <si>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</si>
  <si>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</si>
  <si>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</si>
  <si>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</si>
  <si>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</si>
  <si>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</si>
  <si>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</si>
  <si>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</si>
  <si>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</si>
  <si>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</si>
  <si>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</si>
  <si>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</si>
  <si>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</si>
  <si>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</si>
  <si>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</si>
  <si>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</si>
  <si>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</si>
  <si>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</si>
  <si>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</si>
  <si>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</si>
  <si>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</si>
  <si>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</si>
  <si>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</si>
  <si>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</si>
  <si>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</si>
  <si>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</si>
  <si>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</si>
  <si>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</si>
  <si>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</si>
  <si>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</si>
  <si>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</si>
  <si>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</si>
  <si>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</si>
  <si>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</si>
  <si>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</si>
  <si>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</si>
  <si>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</si>
  <si>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</si>
  <si>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</si>
  <si>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</si>
  <si>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</si>
  <si>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</si>
  <si>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</si>
  <si>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</si>
  <si>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</si>
  <si>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</si>
  <si>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</si>
  <si>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</si>
  <si>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</si>
  <si>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</si>
  <si>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</si>
  <si>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</si>
  <si>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</si>
  <si>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</si>
  <si>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</si>
  <si>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</si>
  <si>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</si>
  <si>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</si>
  <si>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</si>
  <si>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</si>
  <si>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</si>
  <si>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</si>
  <si>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</si>
  <si>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</si>
  <si>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</si>
  <si>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</si>
  <si>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</si>
  <si>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</si>
  <si>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</si>
  <si>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</si>
  <si>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</si>
  <si>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</si>
  <si>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</si>
  <si>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</si>
  <si>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</si>
  <si>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</si>
  <si>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</si>
  <si>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</si>
  <si>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</si>
  <si>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</si>
  <si>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</si>
  <si>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</si>
  <si>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</si>
  <si>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</si>
  <si>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</si>
  <si>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</si>
  <si>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</si>
  <si>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</si>
  <si>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</si>
  <si>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</si>
  <si>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</si>
  <si>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</si>
  <si>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</si>
  <si>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</si>
  <si>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</si>
  <si>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</si>
  <si>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</si>
  <si>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</si>
  <si>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</si>
  <si>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</si>
  <si>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</si>
  <si>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</si>
  <si>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</si>
  <si>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</si>
  <si>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</si>
  <si>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</si>
  <si>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</si>
  <si>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</si>
  <si>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</si>
  <si>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</si>
  <si>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</si>
  <si>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</si>
  <si>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</si>
  <si>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</si>
  <si>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</si>
  <si>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</si>
  <si>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</si>
  <si>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</si>
  <si>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</si>
  <si>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</si>
  <si>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</si>
  <si>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</si>
  <si>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</si>
  <si>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</si>
  <si>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</si>
  <si>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</si>
  <si>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</si>
  <si>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</si>
  <si>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</si>
  <si>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</si>
  <si>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</si>
  <si>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</si>
  <si>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</si>
  <si>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</si>
  <si>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</si>
  <si>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</si>
  <si>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</si>
  <si>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</si>
  <si>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</si>
  <si>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</si>
  <si>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</si>
  <si>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</si>
  <si>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</si>
  <si>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</si>
  <si>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</si>
  <si>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</si>
  <si>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</si>
  <si>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</si>
  <si>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</si>
  <si>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</si>
  <si>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</si>
  <si>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</si>
  <si>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</si>
  <si>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</si>
  <si>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</si>
  <si>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</si>
  <si>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</si>
  <si>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</si>
  <si>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</si>
  <si>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</si>
  <si>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</si>
  <si>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</si>
  <si>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</si>
  <si>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</si>
  <si>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</si>
  <si>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</si>
  <si>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</si>
  <si>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</si>
  <si>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</si>
  <si>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</si>
  <si>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</si>
  <si>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</si>
  <si>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</si>
  <si>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</si>
  <si>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</si>
  <si>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</si>
  <si>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</si>
  <si>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</si>
  <si>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</si>
  <si>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</si>
  <si>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</si>
  <si>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</si>
  <si>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</si>
  <si>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</si>
  <si>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</si>
  <si>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</si>
  <si>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</si>
  <si>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</si>
  <si>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</si>
  <si>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</si>
  <si>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</si>
  <si>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</si>
  <si>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</si>
  <si>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</si>
  <si>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</si>
  <si>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</si>
  <si>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</si>
  <si>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</si>
  <si>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</si>
  <si>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</si>
  <si>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</si>
  <si>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</si>
  <si>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</si>
  <si>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</si>
  <si>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</si>
  <si>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</si>
  <si>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</si>
  <si>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</si>
  <si>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</si>
  <si>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</si>
  <si>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</si>
  <si>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</si>
  <si>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</si>
  <si>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</si>
  <si>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</si>
  <si>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</si>
  <si>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</si>
  <si>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</si>
  <si>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</si>
  <si>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</si>
  <si>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</si>
  <si>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</si>
  <si>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</si>
  <si>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</si>
  <si>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</si>
  <si>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</si>
  <si>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</si>
  <si>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</si>
  <si>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</si>
  <si>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</si>
  <si>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</si>
  <si>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</si>
  <si>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</si>
  <si>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</si>
  <si>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</si>
  <si>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</si>
  <si>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</si>
  <si>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</si>
  <si>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</si>
  <si>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</si>
  <si>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</si>
  <si>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</si>
  <si>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</si>
  <si>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</si>
  <si>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</si>
  <si>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</si>
  <si>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</si>
  <si>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</si>
  <si>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</si>
  <si>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</si>
  <si>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</si>
  <si>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</si>
  <si>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</si>
  <si>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</si>
  <si>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</si>
  <si>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</si>
  <si>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</si>
  <si>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</si>
  <si>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</si>
  <si>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</si>
  <si>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</si>
  <si>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</si>
  <si>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</si>
  <si>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</si>
  <si>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</si>
  <si>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</si>
  <si>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</si>
  <si>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</si>
  <si>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</si>
  <si>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</si>
  <si>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</si>
  <si>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</si>
  <si>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</si>
  <si>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</si>
  <si>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</si>
  <si>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</si>
  <si>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</si>
  <si>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</si>
  <si>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</si>
  <si>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</si>
  <si>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</si>
  <si>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</si>
  <si>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</si>
  <si>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</si>
  <si>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</si>
  <si>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</si>
  <si>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</si>
  <si>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</si>
  <si>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</si>
  <si>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</si>
  <si>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</si>
  <si>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</si>
  <si>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</si>
  <si>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</si>
  <si>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</si>
  <si>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</si>
  <si>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</si>
  <si>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</si>
  <si>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</si>
  <si>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</si>
  <si>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</si>
  <si>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</si>
  <si>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</si>
  <si>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</si>
  <si>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</si>
  <si>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</si>
  <si>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</si>
  <si>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</si>
  <si>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</si>
  <si>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</si>
  <si>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</si>
  <si>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</si>
  <si>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</si>
  <si>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</si>
  <si>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</si>
  <si>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</si>
  <si>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</si>
  <si>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</si>
  <si>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</si>
  <si>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</si>
  <si>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</si>
  <si>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</si>
  <si>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</si>
  <si>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</si>
  <si>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</si>
  <si>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</si>
  <si>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</si>
  <si>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</si>
  <si>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</si>
  <si>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</si>
  <si>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</si>
  <si>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</si>
  <si>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</si>
  <si>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</si>
  <si>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</si>
  <si>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</si>
  <si>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</si>
  <si>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</si>
  <si>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</si>
  <si>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</si>
  <si>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</si>
  <si>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</si>
  <si>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</si>
  <si>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</si>
  <si>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</si>
  <si>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</si>
  <si>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</si>
  <si>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</si>
  <si>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</si>
  <si>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</si>
  <si>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</si>
  <si>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</si>
  <si>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</si>
  <si>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</si>
  <si>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</si>
  <si>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</si>
  <si>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</si>
  <si>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</si>
  <si>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</si>
  <si>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</si>
  <si>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</si>
  <si>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</si>
  <si>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</si>
  <si>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</si>
  <si>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</si>
  <si>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</si>
  <si>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</si>
  <si>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</si>
  <si>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</si>
  <si>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</si>
  <si>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</si>
  <si>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</si>
  <si>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</si>
  <si>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</si>
  <si>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</si>
  <si>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</si>
  <si>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</si>
  <si>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</si>
  <si>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</si>
  <si>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</si>
  <si>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</si>
  <si>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</si>
  <si>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</si>
  <si>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</si>
  <si>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</si>
  <si>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</si>
  <si>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</si>
  <si>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</si>
  <si>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</si>
  <si>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</si>
  <si>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</si>
  <si>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</si>
  <si>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</si>
  <si>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</si>
  <si>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</si>
  <si>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</si>
  <si>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</si>
  <si>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</si>
  <si>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</si>
  <si>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</si>
  <si>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</si>
  <si>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</si>
  <si>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</si>
  <si>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</si>
  <si>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</si>
  <si>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</si>
  <si>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</si>
  <si>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</si>
  <si>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</si>
  <si>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</si>
  <si>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</si>
  <si>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</si>
  <si>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</si>
  <si>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</si>
  <si>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</si>
  <si>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</si>
  <si>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</si>
  <si>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</si>
  <si>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</si>
  <si>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</si>
  <si>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</si>
  <si>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</si>
  <si>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</si>
  <si>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</si>
  <si>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</si>
  <si>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</si>
  <si>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</si>
  <si>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</si>
  <si>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</si>
  <si>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</si>
  <si>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</si>
  <si>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</si>
  <si>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</si>
  <si>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</si>
  <si>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</si>
  <si>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</si>
  <si>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</si>
  <si>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</si>
  <si>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</si>
  <si>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</si>
  <si>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</si>
  <si>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</si>
  <si>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</si>
  <si>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</si>
  <si>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</si>
  <si>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</si>
  <si>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</si>
  <si>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</si>
  <si>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</si>
  <si>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</si>
  <si>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</si>
  <si>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</si>
  <si>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</si>
  <si>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</si>
  <si>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</si>
  <si>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</si>
  <si>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</si>
  <si>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</si>
  <si>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</si>
  <si>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</si>
  <si>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</si>
  <si>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</si>
  <si>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</si>
  <si>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</si>
  <si>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</si>
  <si>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</si>
  <si>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</si>
  <si>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</si>
  <si>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</si>
  <si>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</si>
  <si>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</si>
  <si>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</si>
  <si>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</si>
  <si>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</si>
  <si>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</si>
  <si>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</si>
  <si>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</si>
  <si>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</si>
  <si>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</si>
  <si>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</si>
  <si>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</si>
  <si>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</si>
  <si>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</si>
  <si>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</si>
  <si>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</si>
  <si>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</si>
  <si>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</si>
  <si>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</si>
  <si>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</si>
  <si>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</si>
  <si>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</si>
  <si>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</si>
  <si>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</si>
  <si>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</si>
  <si>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</si>
  <si>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</si>
  <si>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</si>
  <si>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</si>
  <si>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</si>
  <si>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</si>
  <si>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</si>
  <si>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</si>
  <si>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</si>
  <si>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</si>
  <si>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</si>
  <si>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</si>
  <si>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</si>
  <si>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</si>
  <si>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</si>
  <si>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</si>
  <si>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</si>
  <si>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</si>
  <si>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</si>
  <si>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</si>
  <si>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</si>
  <si>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</si>
  <si>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</si>
  <si>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</si>
  <si>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</si>
  <si>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</si>
  <si>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</si>
  <si>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</si>
  <si>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</si>
  <si>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</si>
  <si>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</si>
  <si>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</si>
  <si>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</si>
  <si>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</si>
  <si>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</si>
  <si>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</si>
  <si>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</si>
  <si>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</si>
  <si>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</si>
  <si>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</si>
  <si>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</si>
  <si>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</si>
  <si>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</si>
  <si>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</si>
  <si>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</si>
  <si>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</si>
  <si>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</si>
  <si>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</si>
  <si>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</si>
  <si>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</si>
  <si>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</si>
  <si>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</si>
  <si>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</si>
  <si>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</si>
  <si>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</si>
  <si>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</si>
  <si>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</si>
  <si>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</si>
  <si>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</si>
  <si>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</si>
  <si>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</si>
  <si>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</si>
  <si>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</si>
  <si>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</si>
  <si>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</si>
  <si>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</si>
  <si>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</si>
  <si>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</si>
  <si>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</si>
  <si>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</si>
  <si>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</si>
  <si>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</si>
  <si>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</si>
  <si>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</si>
  <si>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</si>
  <si>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</si>
  <si>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</si>
  <si>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</si>
  <si>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</si>
  <si>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</si>
  <si>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</si>
  <si>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</si>
  <si>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</si>
  <si>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</si>
  <si>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</si>
  <si>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</si>
  <si>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</si>
  <si>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</si>
  <si>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</si>
  <si>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</si>
  <si>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</si>
  <si>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</si>
  <si>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</si>
  <si>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</si>
  <si>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</si>
  <si>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</si>
  <si>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</si>
  <si>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</si>
  <si>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</si>
  <si>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</si>
  <si>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</si>
  <si>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</si>
  <si>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</si>
  <si>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</si>
  <si>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</si>
  <si>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</si>
  <si>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</si>
  <si>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</si>
  <si>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</si>
  <si>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</si>
  <si>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</si>
  <si>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</si>
  <si>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</si>
  <si>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</si>
  <si>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</si>
  <si>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</si>
  <si>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</si>
  <si>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</si>
  <si>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</si>
  <si>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</si>
  <si>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</si>
  <si>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</si>
  <si>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</si>
  <si>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</si>
  <si>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</si>
  <si>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</si>
  <si>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</si>
  <si>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</si>
  <si>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</si>
  <si>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</si>
  <si>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</si>
  <si>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</si>
  <si>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</si>
  <si>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</si>
  <si>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</si>
  <si>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</si>
  <si>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</si>
  <si>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</si>
  <si>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</si>
  <si>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</si>
  <si>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</si>
  <si>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</si>
  <si>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</si>
  <si>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</si>
  <si>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</si>
  <si>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</si>
  <si>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</si>
  <si>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</si>
  <si>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</si>
  <si>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</si>
  <si>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</si>
  <si>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</si>
  <si>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</si>
  <si>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</si>
  <si>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</si>
  <si>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</si>
  <si>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</si>
  <si>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</si>
  <si>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</si>
  <si>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</si>
  <si>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</si>
  <si>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</si>
  <si>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</si>
  <si>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</si>
  <si>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</si>
  <si>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</si>
  <si>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</si>
  <si>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</si>
  <si>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</si>
  <si>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</si>
  <si>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</si>
  <si>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</si>
  <si>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</si>
  <si>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</si>
  <si>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</si>
  <si>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</si>
  <si>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</si>
  <si>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</si>
  <si>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</si>
  <si>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</si>
  <si>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</si>
  <si>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</si>
  <si>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</si>
  <si>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</si>
  <si>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</si>
  <si>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</si>
  <si>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</si>
  <si>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</si>
  <si>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</si>
  <si>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</si>
  <si>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</si>
  <si>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</si>
  <si>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</si>
  <si>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</si>
  <si>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</si>
  <si>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</si>
  <si>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</si>
  <si>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</si>
  <si>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</si>
  <si>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</si>
  <si>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</si>
  <si>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</si>
  <si>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</si>
  <si>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</si>
  <si>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</si>
  <si>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</si>
  <si>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</si>
  <si>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</si>
  <si>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</si>
  <si>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</si>
  <si>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</si>
  <si>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</si>
  <si>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</si>
  <si>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</si>
  <si>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</si>
  <si>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</si>
  <si>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</si>
  <si>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</si>
  <si>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</si>
  <si>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</si>
  <si>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</si>
  <si>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</si>
  <si>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</si>
  <si>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</si>
  <si>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</si>
  <si>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</si>
  <si>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</si>
  <si>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</si>
  <si>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</si>
  <si>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</si>
  <si>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</si>
  <si>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</si>
  <si>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</si>
  <si>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</si>
  <si>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</si>
  <si>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</si>
  <si>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</si>
  <si>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</si>
  <si>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</si>
  <si>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</si>
  <si>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</si>
  <si>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</si>
  <si>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</si>
  <si>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</si>
  <si>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</si>
  <si>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</si>
  <si>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</si>
  <si>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</si>
  <si>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</si>
  <si>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</si>
  <si>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</si>
  <si>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</si>
  <si>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</si>
  <si>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</si>
  <si>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</si>
  <si>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</si>
  <si>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</si>
  <si>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</si>
  <si>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</si>
  <si>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</si>
  <si>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</si>
  <si>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</si>
  <si>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</si>
  <si>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</si>
  <si>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</si>
  <si>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</si>
  <si>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</si>
  <si>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</si>
  <si>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</si>
  <si>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</si>
  <si>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</si>
  <si>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</si>
  <si>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</si>
  <si>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</si>
  <si>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</si>
  <si>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</si>
  <si>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</si>
  <si>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</si>
  <si>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</si>
  <si>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</si>
  <si>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</si>
  <si>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</si>
  <si>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</si>
  <si>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</si>
  <si>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</si>
  <si>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</si>
  <si>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</si>
  <si>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</si>
  <si>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</si>
  <si>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</si>
  <si>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</si>
  <si>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</si>
  <si>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</si>
  <si>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</si>
  <si>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</si>
  <si>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</si>
  <si>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</si>
  <si>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</si>
  <si>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</si>
  <si>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</si>
  <si>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</si>
  <si>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</si>
  <si>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</si>
  <si>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</si>
  <si>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</si>
  <si>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</si>
  <si>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</si>
  <si>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</si>
  <si>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</si>
  <si>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</si>
  <si>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</si>
  <si>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</si>
  <si>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</si>
  <si>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</si>
  <si>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</si>
  <si>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</si>
  <si>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</si>
  <si>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</si>
  <si>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</si>
  <si>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</si>
  <si>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</si>
  <si>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</si>
  <si>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</si>
  <si>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</si>
  <si>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</si>
  <si>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</si>
  <si>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</si>
  <si>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</si>
  <si>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</si>
  <si>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</si>
  <si>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</si>
  <si>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</si>
  <si>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</si>
  <si>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</si>
  <si>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</si>
  <si>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</si>
  <si>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</si>
  <si>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</si>
  <si>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</si>
  <si>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</si>
  <si>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</si>
  <si>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</si>
  <si>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</si>
  <si>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</si>
  <si>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</si>
  <si>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</si>
  <si>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</si>
  <si>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</si>
  <si>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</si>
  <si>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</si>
  <si>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</si>
  <si>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</si>
  <si>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</si>
  <si>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</si>
  <si>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</si>
  <si>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</si>
  <si>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</si>
  <si>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</si>
  <si>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</si>
  <si>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</si>
  <si>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</si>
  <si>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</si>
  <si>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</si>
  <si>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</si>
  <si>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</si>
  <si>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</si>
  <si>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</si>
  <si>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</si>
  <si>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</si>
  <si>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</si>
  <si>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</si>
  <si>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</si>
  <si>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</si>
  <si>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</si>
  <si>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</si>
  <si>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</si>
  <si>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</si>
  <si>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</si>
  <si>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</si>
  <si>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</si>
  <si>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</si>
  <si>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</si>
  <si>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</si>
  <si>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</si>
  <si>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</si>
  <si>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</si>
  <si>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</si>
  <si>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</si>
  <si>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</si>
  <si>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</si>
  <si>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</si>
  <si>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</si>
  <si>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</si>
  <si>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</si>
  <si>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</si>
  <si>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</si>
  <si>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</si>
  <si>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</si>
  <si>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</si>
  <si>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</si>
  <si>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</si>
  <si>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</si>
  <si>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</si>
  <si>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</si>
  <si>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</si>
  <si>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</si>
  <si>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</si>
  <si>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</si>
  <si>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</si>
  <si>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</si>
  <si>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</si>
  <si>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</si>
  <si>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</si>
  <si>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</si>
  <si>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</si>
  <si>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</si>
  <si>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</si>
  <si>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</si>
  <si>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</si>
  <si>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</si>
  <si>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</si>
  <si>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</si>
  <si>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</si>
  <si>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</si>
  <si>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</si>
  <si>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</si>
  <si>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</si>
  <si>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</si>
  <si>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</si>
  <si>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</si>
  <si>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</si>
  <si>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</si>
  <si>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</si>
  <si>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</si>
  <si>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</si>
  <si>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</si>
  <si>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</si>
  <si>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</si>
  <si>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</si>
  <si>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</si>
  <si>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</si>
  <si>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</si>
  <si>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</si>
  <si>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</si>
  <si>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</si>
  <si>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</si>
  <si>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</si>
  <si>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</si>
  <si>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</si>
  <si>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</si>
  <si>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</si>
  <si>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</si>
  <si>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</si>
  <si>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</si>
  <si>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</si>
  <si>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</si>
  <si>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</si>
  <si>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</si>
  <si>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</si>
  <si>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</si>
  <si>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</si>
  <si>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</si>
  <si>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</si>
  <si>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</si>
  <si>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</si>
  <si>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</si>
  <si>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</si>
  <si>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</si>
  <si>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</si>
  <si>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</si>
  <si>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</si>
  <si>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</si>
  <si>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</si>
  <si>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</si>
  <si>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</si>
  <si>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</si>
  <si>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</si>
  <si>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</si>
  <si>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</si>
  <si>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</si>
  <si>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</si>
  <si>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</si>
  <si>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</si>
  <si>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</si>
  <si>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</si>
  <si>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</si>
  <si>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</si>
  <si>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</si>
  <si>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</si>
  <si>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</si>
  <si>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</si>
  <si>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</si>
  <si>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</si>
  <si>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</si>
  <si>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</si>
  <si>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</si>
  <si>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</si>
  <si>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</si>
  <si>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</si>
  <si>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</si>
  <si>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</si>
  <si>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</si>
  <si>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</si>
  <si>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</si>
  <si>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</si>
  <si>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</si>
  <si>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</si>
  <si>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</si>
  <si>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</si>
  <si>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</si>
  <si>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</si>
  <si>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</si>
  <si>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</si>
  <si>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</si>
  <si>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</si>
  <si>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</si>
  <si>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</si>
  <si>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</si>
  <si>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</si>
  <si>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</si>
  <si>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</si>
  <si>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</si>
  <si>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</si>
  <si>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</si>
  <si>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</si>
  <si>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</si>
  <si>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</si>
  <si>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</si>
  <si>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</si>
  <si>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</si>
  <si>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</si>
  <si>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</si>
  <si>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</si>
  <si>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</si>
  <si>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</si>
  <si>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</si>
  <si>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</si>
  <si>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</si>
  <si>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</si>
  <si>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</si>
  <si>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</si>
  <si>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</si>
  <si>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</si>
  <si>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</si>
  <si>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</si>
  <si>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</si>
  <si>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</si>
  <si>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</si>
  <si>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</si>
  <si>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</si>
  <si>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</si>
  <si>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</si>
  <si>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</si>
  <si>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</si>
  <si>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</si>
  <si>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</si>
  <si>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</si>
  <si>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</si>
  <si>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</si>
  <si>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</si>
  <si>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</si>
  <si>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</si>
  <si>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</si>
  <si>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</si>
  <si>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</si>
  <si>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</si>
  <si>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</si>
  <si>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</si>
  <si>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</si>
  <si>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</si>
  <si>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</si>
  <si>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</si>
  <si>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</si>
  <si>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</si>
  <si>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</si>
  <si>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</si>
  <si>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</si>
  <si>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</si>
  <si>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</si>
  <si>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</si>
  <si>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</si>
  <si>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</si>
  <si>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</si>
  <si>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</si>
  <si>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</si>
  <si>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</si>
  <si>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</si>
  <si>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</si>
  <si>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</si>
  <si>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</si>
  <si>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</si>
  <si>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</si>
  <si>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</si>
  <si>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</si>
  <si>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</si>
  <si>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</si>
  <si>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</si>
  <si>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</si>
  <si>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</si>
  <si>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</si>
  <si>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</si>
  <si>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</si>
  <si>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</si>
  <si>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</si>
  <si>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</si>
  <si>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</si>
  <si>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</si>
  <si>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</si>
  <si>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</si>
  <si>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</si>
  <si>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</si>
  <si>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</si>
  <si>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</si>
  <si>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</si>
  <si>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</si>
  <si>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</si>
  <si>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</si>
  <si>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</si>
  <si>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</si>
  <si>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</si>
  <si>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</si>
  <si>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</si>
  <si>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</si>
  <si>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</si>
  <si>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</si>
  <si>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</si>
  <si>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</si>
  <si>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</si>
  <si>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</si>
  <si>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</si>
  <si>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</si>
  <si>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</si>
  <si>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</si>
  <si>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</si>
  <si>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</si>
  <si>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</si>
  <si>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</si>
  <si>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</si>
  <si>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</si>
  <si>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</si>
  <si>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</si>
  <si>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</si>
  <si>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</si>
  <si>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</si>
  <si>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</si>
  <si>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</si>
  <si>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</si>
  <si>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</si>
  <si>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</si>
  <si>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</si>
  <si>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</si>
  <si>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</si>
  <si>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</si>
  <si>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</si>
  <si>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</si>
  <si>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</si>
  <si>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</si>
  <si>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</si>
  <si>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</si>
  <si>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</si>
  <si>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</si>
  <si>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</si>
  <si>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</si>
  <si>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</si>
  <si>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</si>
  <si>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</si>
  <si>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</si>
  <si>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</si>
  <si>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</si>
  <si>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</si>
  <si>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</si>
  <si>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</si>
  <si>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</si>
  <si>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</si>
  <si>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</si>
  <si>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</si>
  <si>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</si>
  <si>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</si>
  <si>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</si>
  <si>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</si>
  <si>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</si>
  <si>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</si>
  <si>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</si>
  <si>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</si>
  <si>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</si>
  <si>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</si>
  <si>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</si>
  <si>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</si>
  <si>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</si>
  <si>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</si>
  <si>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</si>
  <si>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</si>
  <si>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</si>
  <si>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</si>
  <si>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</si>
  <si>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</si>
  <si>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</si>
  <si>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</si>
  <si>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</si>
  <si>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</si>
  <si>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</si>
  <si>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</si>
  <si>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</si>
  <si>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</si>
  <si>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</si>
  <si>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</si>
  <si>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</si>
  <si>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</si>
  <si>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</si>
  <si>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</si>
  <si>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</si>
  <si>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</si>
  <si>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</si>
  <si>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</si>
  <si>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</si>
  <si>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</si>
  <si>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</si>
  <si>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</si>
  <si>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</si>
  <si>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</si>
  <si>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</si>
  <si>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</si>
  <si>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</si>
  <si>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</si>
  <si>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</si>
  <si>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</si>
  <si>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</si>
  <si>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</si>
  <si>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</si>
  <si>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</si>
  <si>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</si>
  <si>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</si>
  <si>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</si>
  <si>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</si>
  <si>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</si>
  <si>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</si>
  <si>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</si>
  <si>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</si>
  <si>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</si>
  <si>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</si>
  <si>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</si>
  <si>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</si>
  <si>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</si>
  <si>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</si>
  <si>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</si>
  <si>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</si>
  <si>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</si>
  <si>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</si>
  <si>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</si>
  <si>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</si>
  <si>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</si>
  <si>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</si>
  <si>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</si>
  <si>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</si>
  <si>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</si>
  <si>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</si>
  <si>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</si>
  <si>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</si>
  <si>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</si>
  <si>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</si>
  <si>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</si>
  <si>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</si>
  <si>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</si>
  <si>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</si>
  <si>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</si>
  <si>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</si>
  <si>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</si>
  <si>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</si>
  <si>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</si>
  <si>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</si>
  <si>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</si>
  <si>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</si>
  <si>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</si>
  <si>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</si>
  <si>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</si>
  <si>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</si>
  <si>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</si>
  <si>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</si>
  <si>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</si>
  <si>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</si>
  <si>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</si>
  <si>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</si>
  <si>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</si>
  <si>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</si>
  <si>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</si>
  <si>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</si>
  <si>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</si>
  <si>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</si>
  <si>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</si>
  <si>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</si>
  <si>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</si>
  <si>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</si>
  <si>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</si>
  <si>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</si>
  <si>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</si>
  <si>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</si>
  <si>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</si>
  <si>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</si>
  <si>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</si>
  <si>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</si>
  <si>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</si>
  <si>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</si>
  <si>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</si>
  <si>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</si>
  <si>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</si>
  <si>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</si>
  <si>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</si>
  <si>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</si>
  <si>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</si>
  <si>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</si>
  <si>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</si>
  <si>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</si>
  <si>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</si>
  <si>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</si>
  <si>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</si>
  <si>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</si>
  <si>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</si>
  <si>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</si>
  <si>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</si>
  <si>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</si>
  <si>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</si>
  <si>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</si>
  <si>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</si>
  <si>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</si>
  <si>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</si>
  <si>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</si>
  <si>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</si>
  <si>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</si>
  <si>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</si>
  <si>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</si>
  <si>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</si>
  <si>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</si>
  <si>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</si>
  <si>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</si>
  <si>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</si>
  <si>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</si>
  <si>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</si>
  <si>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</si>
  <si>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</si>
  <si>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</si>
  <si>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</si>
  <si>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</si>
  <si>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</si>
  <si>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</si>
  <si>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</si>
  <si>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</si>
  <si>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</si>
  <si>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</si>
  <si>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</si>
  <si>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</si>
  <si>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</si>
  <si>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</si>
  <si>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</si>
  <si>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</si>
  <si>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</si>
  <si>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</si>
  <si>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</si>
  <si>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</si>
  <si>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</si>
  <si>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</si>
  <si>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</si>
  <si>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</si>
  <si>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</si>
  <si>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</si>
  <si>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</si>
  <si>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</si>
  <si>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</si>
  <si>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</si>
  <si>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</si>
  <si>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</si>
  <si>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</si>
  <si>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</si>
  <si>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</si>
  <si>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</si>
  <si>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</si>
  <si>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</si>
  <si>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</si>
  <si>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</si>
  <si>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</si>
  <si>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</si>
  <si>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</si>
  <si>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</si>
  <si>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</si>
  <si>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</si>
  <si>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</si>
  <si>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</si>
  <si>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</si>
  <si>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</si>
  <si>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</si>
  <si>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</si>
  <si>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</si>
  <si>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</si>
  <si>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</si>
  <si>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</si>
  <si>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</si>
  <si>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</si>
  <si>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</si>
  <si>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</si>
  <si>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</si>
  <si>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</si>
  <si>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</si>
  <si>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</si>
  <si>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</si>
  <si>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</si>
  <si>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</si>
  <si>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</si>
  <si>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</si>
  <si>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</si>
  <si>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</si>
  <si>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</si>
  <si>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</si>
  <si>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</si>
  <si>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</si>
  <si>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</si>
  <si>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</si>
  <si>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</si>
  <si>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</si>
  <si>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</si>
  <si>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</si>
  <si>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</si>
  <si>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</si>
  <si>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</si>
  <si>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</si>
  <si>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</si>
  <si>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</si>
  <si>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</si>
  <si>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</si>
  <si>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</si>
  <si>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</si>
  <si>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</si>
  <si>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</si>
  <si>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</si>
  <si>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</si>
  <si>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</si>
  <si>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</si>
  <si>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</si>
  <si>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</si>
  <si>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</si>
  <si>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</si>
  <si>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</si>
  <si>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</si>
  <si>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</si>
  <si>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</si>
  <si>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</si>
  <si>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</si>
  <si>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</si>
  <si>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</si>
  <si>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</si>
  <si>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</si>
  <si>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</si>
  <si>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</si>
  <si>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</si>
  <si>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</si>
  <si>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</si>
  <si>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</si>
  <si>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</si>
  <si>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</si>
  <si>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</si>
  <si>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</si>
  <si>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</si>
  <si>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</si>
  <si>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</si>
  <si>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</si>
  <si>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</si>
  <si>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</si>
  <si>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</si>
  <si>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</si>
  <si>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</si>
  <si>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</si>
  <si>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</si>
  <si>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</si>
  <si>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</si>
  <si>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</si>
  <si>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</si>
  <si>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</si>
  <si>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</si>
  <si>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</si>
  <si>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</si>
  <si>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</si>
  <si>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</si>
  <si>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</si>
  <si>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</si>
  <si>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</si>
  <si>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</si>
  <si>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</si>
  <si>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</si>
  <si>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</si>
  <si>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</si>
  <si>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</si>
  <si>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</si>
  <si>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</si>
  <si>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</si>
  <si>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</si>
  <si>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</si>
  <si>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</si>
  <si>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</si>
  <si>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</si>
  <si>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</si>
  <si>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</si>
  <si>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</si>
  <si>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</si>
  <si>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</si>
  <si>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</si>
  <si>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</si>
  <si>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</si>
  <si>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</si>
  <si>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</si>
  <si>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</si>
  <si>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</si>
  <si>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</si>
  <si>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</si>
  <si>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</si>
  <si>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</si>
  <si>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</si>
  <si>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</si>
  <si>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</si>
  <si>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</si>
  <si>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</si>
  <si>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</si>
  <si>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</si>
  <si>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</si>
  <si>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</si>
  <si>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</si>
  <si>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</si>
  <si>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</si>
  <si>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</si>
  <si>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</si>
  <si>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</si>
  <si>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</si>
  <si>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</si>
  <si>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</si>
  <si>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</si>
  <si>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</si>
  <si>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</si>
  <si>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</si>
  <si>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</si>
  <si>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</si>
  <si>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</si>
  <si>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</si>
  <si>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</si>
  <si>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</si>
  <si>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</si>
  <si>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</si>
  <si>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</si>
  <si>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</si>
  <si>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</si>
  <si>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</si>
  <si>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</si>
  <si>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</si>
  <si>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</si>
  <si>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</si>
  <si>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</si>
  <si>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</si>
  <si>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</si>
  <si>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</si>
  <si>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</si>
  <si>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</si>
  <si>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</si>
  <si>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</si>
  <si>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</si>
  <si>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</si>
  <si>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</si>
  <si>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</si>
  <si>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</si>
  <si>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</si>
  <si>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</si>
  <si>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</si>
  <si>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</si>
  <si>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</si>
  <si>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</si>
  <si>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</si>
  <si>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</si>
  <si>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</si>
  <si>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</si>
  <si>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</si>
  <si>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</si>
  <si>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</si>
  <si>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</si>
  <si>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</si>
  <si>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</si>
  <si>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</si>
  <si>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</si>
  <si>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</si>
  <si>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</si>
  <si>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</si>
  <si>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</si>
  <si>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</si>
  <si>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</si>
  <si>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</si>
  <si>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</si>
  <si>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</si>
  <si>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</si>
  <si>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</si>
  <si>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</si>
  <si>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</si>
  <si>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</si>
  <si>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</si>
  <si>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</si>
  <si>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</si>
  <si>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</si>
  <si>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</si>
  <si>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</si>
  <si>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</si>
  <si>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</si>
  <si>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</si>
  <si>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</si>
  <si>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</si>
  <si>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</si>
  <si>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</si>
  <si>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</si>
  <si>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</si>
  <si>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</si>
  <si>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</si>
  <si>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</si>
  <si>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</si>
  <si>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</si>
  <si>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</si>
  <si>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</si>
  <si>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</si>
  <si>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</si>
  <si>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</si>
  <si>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</si>
  <si>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</si>
  <si>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</si>
  <si>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</si>
  <si>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</si>
  <si>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</si>
  <si>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</si>
  <si>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</si>
  <si>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</si>
  <si>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</si>
  <si>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</si>
  <si>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</si>
  <si>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</si>
  <si>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</si>
  <si>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</si>
  <si>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</si>
  <si>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</si>
  <si>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</si>
  <si>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</si>
  <si>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</si>
  <si>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</si>
  <si>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</si>
  <si>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</si>
  <si>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</si>
  <si>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</si>
  <si>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</si>
  <si>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</si>
  <si>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</si>
  <si>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</si>
  <si>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</si>
  <si>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</si>
  <si>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</si>
  <si>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</si>
  <si>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</si>
  <si>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</si>
  <si>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</si>
  <si>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</si>
  <si>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</si>
  <si>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</si>
  <si>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</si>
  <si>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</si>
  <si>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</si>
  <si>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</si>
  <si>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</si>
  <si>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</si>
  <si>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</si>
  <si>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</si>
  <si>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</si>
  <si>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</si>
  <si>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</si>
  <si>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</si>
  <si>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</si>
  <si>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</si>
  <si>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</si>
  <si>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</si>
  <si>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</si>
  <si>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</si>
  <si>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</si>
  <si>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</si>
  <si>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</si>
  <si>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</si>
  <si>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</si>
  <si>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</si>
  <si>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</si>
  <si>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</si>
  <si>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</si>
  <si>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</si>
  <si>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</si>
  <si>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</si>
  <si>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</si>
  <si>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</si>
  <si>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</si>
  <si>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</si>
  <si>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</si>
  <si>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</si>
  <si>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</si>
  <si>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</si>
  <si>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</si>
  <si>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</si>
  <si>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</si>
  <si>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</si>
  <si>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</si>
  <si>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</si>
  <si>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</si>
  <si>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</si>
  <si>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</si>
  <si>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</si>
  <si>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</si>
  <si>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</si>
  <si>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</si>
  <si>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</si>
  <si>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</si>
  <si>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</si>
  <si>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</si>
  <si>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</si>
  <si>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</si>
  <si>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</si>
  <si>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</si>
  <si>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</si>
  <si>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</si>
  <si>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</si>
  <si>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</si>
  <si>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</si>
  <si>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</si>
  <si>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</si>
  <si>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</si>
  <si>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</si>
  <si>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</si>
  <si>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</si>
  <si>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</si>
  <si>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</si>
  <si>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</si>
  <si>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</si>
  <si>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</si>
  <si>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</si>
  <si>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</si>
  <si>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</si>
  <si>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</si>
  <si>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</si>
  <si>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</si>
  <si>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</si>
  <si>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</si>
  <si>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</si>
  <si>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</si>
  <si>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</si>
  <si>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</si>
  <si>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</si>
  <si>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</si>
  <si>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</si>
  <si>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</si>
  <si>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</si>
  <si>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</si>
  <si>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</si>
  <si>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</si>
  <si>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</si>
  <si>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</si>
  <si>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</si>
  <si>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</si>
  <si>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</si>
  <si>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</si>
  <si>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</si>
  <si>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</si>
  <si>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</si>
  <si>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</si>
  <si>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</si>
  <si>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</si>
  <si>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</si>
  <si>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</si>
  <si>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</si>
  <si>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</si>
  <si>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</si>
  <si>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</si>
  <si>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</si>
  <si>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</si>
  <si>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</si>
  <si>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</si>
  <si>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</si>
  <si>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</si>
  <si>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</si>
  <si>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</si>
  <si>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</si>
  <si>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</si>
  <si>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</si>
  <si>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</si>
  <si>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</si>
  <si>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</si>
  <si>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</si>
  <si>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</si>
  <si>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</si>
  <si>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</si>
  <si>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</si>
  <si>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</si>
  <si>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</si>
  <si>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</si>
  <si>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</si>
  <si>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</si>
  <si>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</si>
  <si>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</si>
  <si>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</si>
  <si>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</si>
  <si>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</si>
  <si>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</si>
  <si>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</si>
  <si>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</si>
  <si>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</si>
  <si>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</si>
  <si>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</si>
  <si>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</si>
  <si>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</si>
  <si>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</si>
  <si>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</si>
  <si>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</si>
  <si>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</si>
  <si>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</si>
  <si>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</si>
  <si>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</si>
  <si>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</si>
  <si>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</si>
  <si>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</si>
  <si>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</si>
  <si>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</si>
  <si>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</si>
  <si>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</si>
  <si>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</si>
  <si>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</si>
  <si>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</si>
  <si>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</si>
  <si>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</si>
  <si>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</si>
  <si>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</si>
  <si>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</si>
  <si>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</si>
  <si>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</si>
  <si>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</si>
  <si>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</si>
  <si>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</si>
  <si>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</si>
  <si>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</si>
  <si>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</si>
  <si>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</si>
  <si>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</si>
  <si>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</si>
  <si>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</si>
  <si>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</si>
  <si>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</si>
  <si>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</si>
  <si>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</si>
  <si>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</si>
  <si>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</si>
  <si>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</si>
  <si>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</si>
  <si>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</si>
  <si>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</si>
  <si>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</si>
  <si>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</si>
  <si>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</si>
  <si>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</si>
  <si>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</si>
  <si>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</si>
  <si>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</si>
  <si>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</si>
  <si>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</si>
  <si>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</si>
  <si>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</si>
  <si>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</si>
  <si>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</si>
  <si>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</si>
  <si>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</si>
  <si>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</si>
  <si>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</si>
  <si>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</si>
  <si>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</si>
  <si>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</si>
  <si>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</si>
  <si>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</si>
  <si>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</si>
  <si>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</si>
  <si>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</si>
  <si>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</si>
  <si>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</si>
  <si>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</si>
  <si>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</si>
  <si>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</si>
  <si>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</si>
  <si>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</si>
  <si>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</si>
  <si>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</si>
  <si>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</si>
  <si>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</si>
  <si>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</si>
  <si>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</si>
  <si>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</si>
  <si>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</si>
  <si>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</si>
  <si>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</si>
  <si>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</si>
  <si>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</si>
  <si>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</si>
  <si>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</si>
  <si>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</si>
  <si>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</si>
  <si>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</si>
  <si>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</si>
  <si>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</si>
  <si>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</si>
  <si>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</si>
  <si>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</si>
  <si>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</si>
  <si>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</si>
  <si>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</si>
  <si>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</si>
  <si>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</si>
  <si>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</si>
  <si>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</si>
  <si>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</si>
  <si>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</si>
  <si>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</si>
  <si>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</si>
  <si>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</si>
  <si>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</si>
  <si>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</si>
  <si>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</si>
  <si>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</si>
  <si>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</si>
  <si>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</si>
  <si>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</si>
  <si>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</si>
  <si>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</si>
  <si>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</si>
  <si>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</si>
  <si>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</si>
  <si>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</si>
  <si>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</si>
  <si>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</si>
  <si>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</si>
  <si>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</si>
  <si>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</si>
  <si>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</si>
  <si>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</si>
  <si>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</si>
  <si>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</si>
  <si>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</si>
  <si>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</si>
  <si>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</si>
  <si>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</si>
  <si>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</si>
  <si>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</si>
  <si>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</si>
  <si>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</si>
  <si>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</si>
  <si>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</si>
  <si>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</si>
  <si>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</si>
  <si>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</si>
  <si>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</si>
  <si>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</si>
  <si>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</si>
  <si>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</si>
  <si>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</si>
  <si>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</si>
  <si>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</si>
  <si>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</si>
  <si>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</si>
  <si>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</si>
  <si>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</si>
  <si>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</si>
  <si>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</si>
  <si>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</si>
  <si>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</si>
  <si>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</si>
  <si>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</si>
  <si>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</si>
  <si>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</si>
  <si>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</si>
  <si>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</si>
  <si>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</si>
  <si>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</si>
  <si>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</si>
  <si>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</si>
  <si>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</si>
  <si>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</si>
  <si>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</si>
  <si>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</si>
  <si>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</si>
  <si>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</si>
  <si>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</si>
  <si>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</si>
  <si>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</si>
  <si>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</si>
  <si>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</si>
  <si>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</si>
  <si>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</si>
  <si>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</si>
  <si>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</si>
  <si>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</si>
  <si>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</si>
  <si>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</si>
  <si>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</si>
  <si>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</si>
  <si>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</si>
  <si>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</si>
  <si>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</si>
  <si>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</si>
  <si>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</si>
  <si>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</si>
  <si>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</si>
  <si>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</si>
  <si>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</si>
  <si>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</si>
  <si>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</si>
  <si>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</si>
  <si>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</si>
  <si>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</si>
  <si>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</si>
  <si>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</si>
  <si>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</si>
  <si>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</si>
  <si>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</si>
  <si>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</si>
  <si>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</si>
  <si>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</si>
  <si>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</si>
  <si>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</si>
  <si>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</si>
  <si>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</si>
  <si>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</si>
  <si>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</si>
  <si>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</si>
  <si>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</si>
  <si>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</si>
  <si>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</si>
  <si>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</si>
  <si>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</si>
  <si>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</si>
  <si>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</si>
  <si>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</si>
  <si>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</si>
  <si>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</si>
  <si>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</si>
  <si>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</si>
  <si>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</si>
  <si>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</si>
  <si>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</si>
  <si>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</si>
  <si>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</si>
  <si>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</si>
  <si>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</si>
  <si>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</si>
  <si>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</si>
  <si>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</si>
  <si>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</si>
  <si>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</si>
  <si>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</si>
  <si>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</si>
  <si>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</si>
  <si>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</si>
  <si>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</si>
  <si>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</si>
  <si>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</si>
  <si>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</si>
  <si>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</si>
  <si>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</si>
  <si>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</si>
  <si>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</si>
  <si>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</si>
  <si>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</si>
  <si>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</si>
  <si>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</si>
  <si>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</si>
  <si>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</si>
  <si>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</si>
  <si>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</si>
  <si>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</si>
  <si>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</si>
  <si>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</si>
  <si>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</si>
  <si>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</si>
  <si>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</si>
  <si>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</si>
  <si>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</si>
  <si>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</si>
  <si>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</si>
  <si>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</si>
  <si>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</si>
  <si>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</si>
  <si>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</si>
  <si>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</si>
  <si>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</si>
  <si>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</si>
  <si>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</si>
  <si>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</si>
  <si>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</si>
  <si>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</si>
  <si>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</si>
  <si>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</si>
  <si>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</si>
  <si>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</si>
  <si>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</si>
  <si>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</si>
  <si>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</si>
  <si>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</si>
  <si>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</si>
  <si>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</si>
  <si>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</si>
  <si>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</si>
  <si>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</si>
  <si>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</si>
  <si>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</si>
  <si>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</si>
  <si>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</si>
  <si>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</si>
  <si>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</si>
  <si>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</si>
  <si>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</si>
  <si>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</si>
  <si>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</si>
  <si>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</si>
  <si>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</si>
  <si>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</si>
  <si>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</si>
  <si>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</si>
  <si>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</si>
  <si>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</si>
  <si>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</si>
  <si>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</si>
  <si>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</si>
  <si>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</si>
  <si>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</si>
  <si>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</si>
  <si>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</si>
  <si>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</si>
  <si>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</si>
  <si>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</si>
  <si>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</si>
  <si>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</si>
  <si>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</si>
  <si>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</si>
  <si>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</si>
  <si>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</si>
  <si>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</si>
  <si>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</si>
  <si>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</si>
  <si>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</si>
  <si>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</si>
  <si>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</si>
  <si>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</si>
  <si>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</si>
  <si>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</si>
  <si>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</si>
  <si>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</si>
  <si>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</si>
  <si>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</si>
  <si>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</si>
  <si>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</si>
  <si>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</si>
  <si>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</si>
  <si>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</si>
  <si>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</si>
  <si>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</si>
  <si>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</si>
  <si>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</si>
  <si>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</si>
  <si>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</si>
  <si>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</si>
  <si>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</si>
  <si>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</si>
  <si>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</si>
  <si>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</si>
  <si>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</si>
  <si>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</si>
  <si>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</si>
  <si>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</si>
  <si>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</si>
  <si>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</si>
  <si>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</si>
  <si>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</si>
  <si>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</si>
  <si>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</si>
  <si>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</si>
  <si>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</si>
  <si>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</si>
  <si>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</si>
  <si>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</si>
  <si>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</si>
  <si>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</si>
  <si>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</si>
  <si>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</si>
  <si>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</si>
  <si>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</si>
  <si>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</si>
  <si>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</si>
  <si>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</si>
  <si>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</si>
  <si>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</si>
  <si>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</si>
  <si>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</si>
  <si>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</si>
  <si>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</si>
  <si>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</si>
  <si>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</si>
  <si>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</si>
  <si>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</si>
  <si>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</si>
  <si>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</si>
  <si>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</si>
  <si>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</si>
  <si>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</si>
  <si>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</si>
  <si>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</si>
  <si>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</si>
  <si>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</si>
  <si>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</si>
  <si>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</si>
  <si>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</si>
  <si>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</si>
  <si>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</si>
  <si>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</si>
  <si>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</si>
  <si>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</si>
  <si>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</si>
  <si>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</si>
  <si>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</si>
  <si>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</si>
  <si>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</si>
  <si>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</si>
  <si>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</si>
  <si>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</si>
  <si>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</si>
  <si>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</si>
  <si>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</si>
  <si>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</si>
  <si>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</si>
  <si>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</si>
  <si>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</si>
  <si>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</si>
  <si>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</si>
  <si>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</si>
  <si>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</si>
  <si>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</si>
  <si>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</si>
  <si>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</si>
  <si>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</si>
  <si>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</si>
  <si>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</si>
  <si>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</si>
  <si>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</si>
  <si>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</si>
  <si>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</si>
  <si>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</si>
  <si>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</si>
  <si>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</si>
  <si>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</si>
  <si>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</si>
  <si>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</si>
  <si>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</si>
  <si>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</si>
  <si>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</si>
  <si>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</si>
  <si>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</si>
  <si>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</si>
  <si>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</si>
  <si>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</si>
  <si>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</si>
  <si>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</si>
  <si>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</si>
  <si>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</si>
  <si>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</si>
  <si>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</si>
  <si>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</si>
  <si>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</si>
  <si>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</si>
  <si>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</si>
  <si>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</si>
  <si>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</si>
  <si>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</si>
  <si>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</si>
  <si>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</si>
  <si>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</si>
  <si>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</si>
  <si>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</si>
  <si>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</si>
  <si>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</si>
  <si>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</si>
  <si>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</si>
  <si>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</si>
  <si>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</si>
  <si>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</si>
  <si>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</si>
  <si>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</si>
  <si>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</si>
  <si>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</si>
  <si>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</si>
  <si>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</si>
  <si>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</si>
  <si>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</si>
  <si>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</si>
  <si>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</si>
  <si>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</si>
  <si>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</si>
  <si>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</si>
  <si>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</si>
  <si>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</si>
  <si>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</si>
  <si>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</si>
  <si>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</si>
  <si>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</si>
  <si>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</si>
  <si>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</si>
  <si>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</si>
  <si>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</si>
  <si>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</si>
  <si>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</si>
  <si>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</si>
  <si>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</si>
  <si>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</si>
  <si>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</si>
  <si>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</si>
  <si>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</si>
  <si>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</si>
  <si>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</si>
  <si>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</si>
  <si>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</si>
  <si>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</si>
  <si>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</si>
  <si>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</si>
  <si>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</si>
  <si>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</si>
  <si>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</si>
  <si>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</si>
  <si>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</si>
  <si>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</si>
  <si>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</si>
  <si>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</si>
  <si>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</si>
  <si>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</si>
  <si>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</si>
  <si>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</si>
  <si>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</si>
  <si>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</si>
  <si>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</si>
  <si>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</si>
  <si>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</si>
  <si>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</si>
  <si>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</si>
  <si>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</si>
  <si>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</si>
  <si>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</si>
  <si>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</si>
  <si>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</si>
  <si>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</si>
  <si>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</si>
  <si>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</si>
  <si>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</si>
  <si>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</si>
  <si>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</si>
  <si>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</si>
  <si>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</si>
  <si>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</si>
  <si>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</si>
  <si>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</si>
  <si>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</si>
  <si>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</si>
  <si>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</si>
  <si>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</si>
  <si>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</si>
  <si>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</si>
  <si>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</si>
  <si>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</si>
  <si>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</si>
  <si>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</si>
  <si>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</si>
  <si>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</si>
  <si>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</si>
  <si>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</si>
  <si>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</si>
  <si>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</si>
  <si>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</si>
  <si>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</si>
  <si>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</si>
  <si>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</si>
  <si>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</si>
  <si>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</si>
  <si>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</si>
  <si>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</si>
  <si>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</si>
  <si>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</si>
  <si>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</si>
  <si>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</si>
  <si>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</si>
  <si>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</si>
  <si>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</si>
  <si>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</si>
  <si>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</si>
  <si>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</si>
  <si>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</si>
  <si>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</si>
  <si>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</si>
  <si>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</si>
  <si>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</si>
  <si>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</si>
  <si>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</si>
  <si>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</si>
  <si>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</si>
  <si>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</si>
  <si>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</si>
  <si>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</si>
  <si>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</si>
  <si>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</si>
  <si>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</si>
  <si>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</si>
  <si>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</si>
  <si>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</si>
  <si>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</si>
  <si>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</si>
  <si>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</si>
  <si>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</si>
  <si>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</si>
  <si>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</si>
  <si>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</si>
  <si>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</si>
  <si>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</si>
  <si>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</si>
  <si>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</si>
  <si>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</si>
  <si>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</si>
  <si>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</si>
  <si>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</si>
  <si>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</si>
  <si>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</si>
  <si>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</si>
  <si>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</si>
  <si>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</si>
  <si>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</si>
  <si>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</si>
  <si>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</si>
  <si>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</si>
  <si>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</si>
  <si>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</si>
  <si>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</si>
  <si>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</si>
  <si>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</si>
  <si>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</si>
  <si>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</si>
  <si>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</si>
  <si>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</si>
  <si>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</si>
  <si>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</si>
  <si>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</si>
  <si>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</si>
  <si>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</si>
  <si>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</si>
  <si>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</si>
  <si>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</si>
  <si>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</si>
  <si>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</si>
  <si>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</si>
  <si>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</si>
  <si>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</si>
  <si>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</si>
  <si>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</si>
  <si>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</si>
  <si>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</si>
  <si>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</si>
  <si>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</si>
  <si>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</si>
  <si>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</si>
  <si>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</si>
  <si>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</si>
  <si>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</si>
  <si>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</si>
  <si>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</si>
  <si>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</si>
  <si>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</si>
  <si>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</si>
  <si>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</si>
  <si>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</si>
  <si>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</si>
  <si>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</si>
  <si>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</si>
  <si>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</si>
  <si>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</si>
  <si>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</si>
  <si>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</si>
  <si>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</si>
  <si>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</si>
  <si>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</si>
  <si>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</si>
  <si>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</si>
  <si>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</si>
  <si>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</si>
  <si>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</si>
  <si>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</si>
  <si>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</si>
  <si>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</si>
  <si>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</si>
  <si>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</si>
  <si>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</si>
  <si>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</si>
  <si>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</si>
  <si>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</si>
  <si>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</si>
  <si>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</si>
  <si>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</si>
  <si>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</si>
  <si>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</si>
  <si>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</si>
  <si>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</si>
  <si>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</si>
  <si>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</si>
  <si>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</si>
  <si>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</si>
  <si>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</si>
  <si>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</si>
  <si>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</si>
  <si>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</si>
  <si>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</si>
  <si>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</si>
  <si>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</si>
  <si>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</si>
  <si>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</si>
  <si>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</si>
  <si>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</si>
  <si>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</si>
  <si>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</si>
  <si>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</si>
  <si>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</si>
  <si>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</si>
  <si>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</si>
  <si>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</si>
  <si>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</si>
  <si>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</si>
  <si>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</si>
  <si>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</si>
  <si>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</si>
  <si>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</si>
  <si>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</si>
  <si>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</si>
  <si>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</si>
  <si>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</si>
  <si>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</si>
  <si>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</si>
  <si>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</si>
  <si>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</si>
  <si>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</si>
  <si>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</si>
  <si>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</si>
  <si>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</si>
  <si>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</si>
  <si>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</si>
  <si>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</si>
  <si>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</si>
  <si>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</si>
  <si>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</si>
  <si>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</si>
  <si>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</si>
  <si>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</si>
  <si>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</si>
  <si>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</si>
  <si>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</si>
  <si>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</si>
  <si>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</si>
  <si>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</si>
  <si>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</si>
  <si>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</si>
  <si>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</si>
  <si>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</si>
  <si>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</si>
  <si>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</si>
  <si>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</si>
  <si>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</si>
  <si>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</si>
  <si>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</si>
  <si>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</si>
  <si>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</si>
  <si>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</si>
  <si>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</si>
  <si>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</si>
  <si>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</si>
  <si>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</si>
  <si>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</si>
  <si>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</si>
  <si>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</si>
  <si>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</si>
  <si>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</si>
  <si>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</si>
  <si>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</si>
  <si>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</si>
  <si>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</si>
  <si>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</si>
  <si>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</si>
  <si>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</si>
  <si>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</si>
  <si>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</si>
  <si>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</si>
  <si>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</si>
  <si>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</si>
  <si>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</si>
  <si>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</si>
  <si>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</si>
  <si>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</si>
  <si>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</si>
  <si>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</si>
  <si>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</si>
  <si>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</si>
  <si>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</si>
  <si>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</si>
  <si>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</si>
  <si>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</si>
  <si>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</si>
  <si>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</si>
  <si>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</si>
  <si>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</si>
  <si>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</si>
  <si>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</si>
  <si>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</si>
  <si>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</si>
  <si>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</si>
  <si>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</si>
  <si>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</si>
  <si>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</si>
  <si>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</si>
  <si>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</si>
  <si>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</si>
  <si>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</si>
  <si>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</si>
  <si>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</si>
  <si>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</si>
  <si>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</si>
  <si>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</si>
  <si>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</si>
  <si>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</si>
  <si>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</si>
  <si>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</si>
  <si>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</si>
  <si>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</si>
  <si>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</si>
  <si>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</si>
  <si>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</si>
  <si>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</si>
  <si>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</si>
  <si>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</si>
  <si>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</si>
  <si>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</si>
  <si>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</si>
  <si>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</si>
  <si>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</si>
  <si>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</si>
  <si>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</si>
  <si>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</si>
  <si>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</si>
  <si>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</si>
  <si>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</si>
  <si>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</si>
  <si>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</si>
  <si>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</si>
  <si>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</si>
  <si>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</si>
  <si>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</si>
  <si>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</si>
  <si>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</si>
  <si>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</si>
  <si>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</si>
  <si>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</si>
  <si>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</si>
  <si>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</si>
  <si>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</si>
  <si>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</si>
  <si>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</si>
  <si>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</si>
  <si>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</si>
  <si>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</si>
  <si>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</si>
  <si>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</si>
  <si>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</si>
  <si>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</si>
  <si>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</si>
  <si>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</si>
  <si>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</si>
  <si>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</si>
  <si>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</si>
  <si>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</si>
  <si>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</si>
  <si>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</si>
  <si>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</si>
  <si>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</si>
  <si>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</si>
  <si>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</si>
  <si>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</si>
  <si>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</si>
  <si>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</si>
  <si>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</si>
  <si>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</si>
  <si>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</si>
  <si>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</si>
  <si>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</si>
  <si>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</si>
  <si>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</si>
  <si>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</si>
  <si>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</si>
  <si>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</si>
  <si>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</si>
  <si>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</si>
  <si>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</si>
  <si>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</si>
  <si>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</si>
  <si>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</si>
  <si>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</si>
  <si>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</si>
  <si>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</si>
  <si>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</si>
  <si>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</si>
  <si>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</si>
  <si>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</si>
  <si>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</si>
  <si>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</si>
  <si>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</si>
  <si>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</si>
  <si>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</si>
  <si>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</si>
  <si>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</si>
  <si>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</si>
  <si>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</si>
  <si>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</si>
  <si>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</si>
  <si>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</si>
  <si>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</si>
  <si>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</si>
  <si>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</si>
  <si>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</si>
  <si>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</si>
  <si>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</si>
  <si>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</si>
  <si>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</si>
  <si>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</si>
  <si>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</si>
  <si>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</si>
  <si>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</si>
  <si>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</si>
  <si>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</si>
  <si>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</si>
  <si>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</si>
  <si>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</si>
  <si>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</si>
  <si>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</si>
  <si>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</si>
  <si>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</si>
  <si>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</si>
  <si>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</si>
  <si>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</si>
  <si>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</si>
  <si>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</si>
  <si>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</si>
  <si>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</si>
  <si>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</si>
  <si>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</si>
  <si>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</si>
  <si>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</si>
  <si>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</si>
  <si>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</si>
  <si>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</si>
  <si>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</si>
  <si>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</si>
  <si>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</si>
  <si>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</si>
  <si>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</si>
  <si>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</si>
  <si>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</si>
  <si>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</si>
  <si>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</si>
  <si>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</si>
  <si>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</si>
  <si>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</si>
  <si>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</si>
  <si>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</si>
  <si>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</si>
  <si>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</si>
  <si>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</si>
  <si>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</si>
  <si>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</si>
  <si>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</si>
  <si>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</si>
  <si>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</si>
  <si>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</si>
  <si>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</si>
  <si>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</si>
  <si>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</si>
  <si>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</si>
  <si>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</si>
  <si>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</si>
  <si>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</si>
  <si>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</si>
  <si>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</si>
  <si>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</si>
  <si>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</si>
  <si>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</si>
  <si>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</si>
  <si>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</si>
  <si>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</si>
  <si>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</si>
  <si>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</si>
  <si>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</si>
  <si>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</si>
  <si>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</si>
  <si>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</si>
  <si>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</si>
  <si>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</si>
  <si>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</si>
  <si>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</si>
  <si>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</si>
  <si>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</si>
  <si>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</si>
  <si>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</si>
  <si>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</si>
  <si>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</si>
  <si>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</si>
  <si>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</si>
  <si>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</si>
  <si>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</si>
  <si>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</si>
  <si>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</si>
  <si>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</si>
  <si>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</si>
  <si>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</si>
  <si>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</si>
  <si>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</si>
  <si>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</si>
  <si>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</si>
  <si>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</si>
  <si>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</si>
  <si>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</si>
  <si>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</si>
  <si>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</si>
  <si>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</si>
  <si>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</si>
  <si>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</si>
  <si>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</si>
  <si>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</si>
  <si>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</si>
  <si>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</si>
  <si>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</si>
  <si>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</si>
  <si>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</si>
  <si>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</si>
  <si>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</si>
  <si>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</si>
  <si>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</si>
  <si>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</si>
  <si>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</si>
  <si>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</si>
  <si>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</si>
  <si>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</si>
  <si>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</si>
  <si>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</si>
  <si>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</si>
  <si>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</si>
  <si>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</si>
  <si>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</si>
  <si>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</si>
  <si>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</si>
  <si>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</si>
  <si>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</si>
  <si>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</si>
  <si>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</si>
  <si>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</si>
  <si>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</si>
  <si>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</si>
  <si>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</si>
  <si>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</si>
  <si>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</si>
  <si>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</si>
  <si>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</si>
  <si>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</si>
  <si>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</si>
  <si>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</si>
  <si>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</si>
  <si>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</si>
  <si>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</si>
  <si>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</si>
  <si>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</si>
  <si>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</si>
  <si>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</si>
  <si>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</si>
  <si>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</si>
  <si>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</si>
  <si>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</si>
  <si>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</si>
  <si>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</si>
  <si>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</si>
  <si>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</si>
  <si>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</si>
  <si>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</si>
  <si>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</si>
  <si>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</si>
  <si>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</si>
  <si>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</si>
  <si>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</si>
  <si>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</si>
  <si>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</si>
  <si>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</si>
  <si>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</si>
  <si>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</si>
  <si>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</si>
  <si>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</si>
  <si>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</si>
  <si>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</si>
  <si>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</si>
  <si>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</si>
  <si>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</si>
  <si>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</si>
  <si>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</si>
  <si>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</si>
  <si>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</si>
  <si>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</si>
  <si>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</si>
  <si>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</si>
  <si>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</si>
  <si>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</si>
  <si>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</si>
  <si>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</si>
  <si>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</si>
  <si>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</si>
  <si>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</si>
  <si>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</si>
  <si>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</si>
  <si>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</si>
  <si>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</si>
  <si>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</si>
  <si>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</si>
  <si>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</si>
  <si>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</si>
  <si>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</si>
  <si>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</si>
  <si>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</si>
  <si>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</si>
  <si>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</si>
  <si>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</si>
  <si>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</si>
  <si>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</si>
  <si>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</si>
  <si>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</si>
  <si>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</si>
  <si>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</si>
  <si>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</si>
  <si>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</si>
  <si>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</si>
  <si>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</si>
  <si>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</si>
  <si>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</si>
  <si>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</si>
  <si>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</si>
  <si>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</si>
  <si>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</si>
  <si>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</si>
  <si>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</si>
  <si>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</si>
  <si>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</si>
  <si>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</si>
  <si>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</si>
  <si>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</si>
  <si>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</si>
  <si>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</si>
  <si>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</si>
  <si>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</si>
  <si>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</si>
  <si>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</si>
  <si>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</si>
  <si>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</si>
  <si>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</si>
  <si>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</si>
  <si>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</si>
  <si>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</si>
  <si>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</si>
  <si>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</si>
  <si>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</si>
  <si>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</si>
  <si>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</si>
  <si>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</si>
  <si>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</si>
  <si>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</si>
  <si>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</si>
  <si>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</si>
  <si>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</si>
  <si>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</si>
  <si>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</si>
  <si>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</si>
  <si>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</si>
  <si>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</si>
  <si>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</si>
  <si>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</si>
  <si>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</si>
  <si>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</si>
  <si>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</si>
  <si>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</si>
  <si>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</si>
  <si>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</si>
  <si>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</si>
  <si>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</si>
  <si>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</si>
  <si>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</si>
  <si>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</si>
  <si>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</si>
  <si>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</si>
  <si>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</si>
  <si>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</si>
  <si>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</si>
  <si>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</si>
  <si>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</si>
  <si>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</si>
  <si>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</si>
  <si>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</si>
  <si>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</si>
  <si>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</si>
  <si>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</si>
  <si>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</si>
  <si>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</si>
  <si>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</si>
  <si>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</si>
  <si>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</si>
  <si>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</si>
  <si>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</si>
  <si>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</si>
  <si>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</si>
  <si>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</si>
  <si>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</si>
  <si>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</si>
  <si>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</si>
  <si>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</si>
  <si>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</si>
  <si>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</si>
  <si>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</si>
  <si>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</si>
  <si>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</si>
  <si>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</si>
  <si>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</si>
  <si>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</si>
  <si>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</si>
  <si>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</si>
  <si>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</si>
  <si>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</si>
  <si>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</si>
  <si>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</si>
  <si>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</si>
  <si>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</si>
  <si>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</si>
  <si>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</si>
  <si>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</si>
  <si>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</si>
  <si>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</si>
  <si>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</si>
  <si>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</si>
  <si>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</si>
  <si>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</si>
  <si>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</si>
  <si>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</si>
  <si>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</si>
  <si>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</si>
  <si>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</si>
  <si>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</si>
  <si>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</si>
  <si>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</si>
  <si>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</si>
  <si>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</si>
  <si>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</si>
  <si>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</si>
  <si>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</si>
  <si>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</si>
  <si>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</si>
  <si>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</si>
  <si>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</si>
  <si>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</si>
  <si>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</si>
  <si>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</si>
  <si>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</si>
  <si>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</si>
  <si>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</si>
  <si>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</si>
  <si>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</si>
  <si>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</si>
  <si>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</si>
  <si>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</si>
  <si>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</si>
  <si>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</si>
  <si>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</si>
  <si>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</si>
  <si>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</si>
  <si>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</si>
  <si>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</si>
  <si>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</si>
  <si>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</si>
  <si>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</si>
  <si>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</si>
  <si>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</si>
  <si>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</si>
  <si>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</si>
  <si>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</si>
  <si>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</si>
  <si>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</si>
  <si>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</si>
  <si>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</si>
  <si>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</si>
  <si>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</si>
  <si>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</si>
  <si>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</si>
  <si>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</si>
  <si>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</si>
  <si>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</si>
  <si>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</si>
  <si>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</si>
  <si>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</si>
  <si>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</si>
  <si>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</si>
  <si>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</si>
  <si>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</si>
  <si>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</si>
  <si>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</si>
  <si>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</si>
  <si>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</si>
  <si>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</si>
  <si>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</si>
  <si>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</si>
  <si>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</si>
  <si>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</si>
  <si>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</si>
  <si>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</si>
  <si>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</si>
  <si>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</si>
  <si>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</si>
  <si>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</si>
  <si>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</si>
  <si>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</si>
  <si>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</si>
  <si>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</si>
  <si>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</si>
  <si>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</si>
  <si>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</si>
  <si>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</si>
  <si>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</si>
  <si>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</si>
  <si>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</si>
  <si>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</si>
  <si>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</si>
  <si>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</si>
  <si>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</si>
  <si>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</si>
  <si>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</si>
  <si>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</si>
  <si>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</si>
  <si>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</si>
  <si>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</si>
  <si>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</si>
  <si>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</si>
  <si>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</si>
  <si>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</si>
  <si>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</si>
  <si>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</si>
  <si>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</si>
  <si>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</si>
  <si>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</si>
  <si>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</si>
  <si>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</si>
  <si>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</si>
  <si>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</si>
  <si>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</si>
  <si>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</si>
  <si>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</si>
  <si>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</si>
  <si>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</si>
  <si>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</si>
  <si>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</si>
  <si>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</si>
  <si>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</si>
  <si>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</si>
  <si>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</si>
  <si>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</si>
  <si>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</si>
  <si>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</si>
  <si>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</si>
  <si>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</si>
  <si>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</si>
  <si>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</si>
  <si>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</si>
  <si>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</si>
  <si>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</si>
  <si>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</si>
  <si>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</si>
  <si>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</si>
  <si>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</si>
  <si>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</si>
  <si>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</si>
  <si>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</si>
  <si>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</si>
  <si>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</si>
  <si>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</si>
  <si>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</si>
  <si>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</si>
  <si>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</si>
  <si>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</si>
  <si>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</si>
  <si>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</si>
  <si>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</si>
  <si>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</si>
  <si>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</si>
  <si>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</si>
  <si>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</si>
  <si>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</si>
  <si>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</si>
  <si>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</si>
  <si>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</si>
  <si>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</si>
  <si>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</si>
  <si>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</si>
  <si>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</si>
  <si>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</si>
  <si>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</si>
  <si>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</si>
  <si>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</si>
  <si>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</si>
  <si>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</si>
  <si>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</si>
  <si>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</si>
  <si>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</si>
  <si>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</si>
  <si>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</si>
  <si>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</si>
  <si>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</si>
  <si>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</si>
  <si>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</si>
  <si>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</si>
  <si>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</si>
  <si>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</si>
  <si>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</si>
  <si>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</si>
  <si>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</si>
  <si>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</si>
  <si>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</si>
  <si>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</si>
  <si>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</si>
  <si>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</si>
  <si>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</si>
  <si>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</si>
  <si>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</si>
  <si>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</si>
  <si>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</si>
  <si>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</si>
  <si>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</si>
  <si>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</si>
  <si>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</si>
  <si>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</si>
  <si>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</si>
  <si>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</si>
  <si>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</si>
  <si>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</si>
  <si>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</si>
  <si>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</si>
  <si>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</si>
  <si>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</si>
  <si>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</si>
  <si>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</si>
  <si>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</si>
  <si>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</si>
  <si>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</si>
  <si>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</si>
  <si>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</si>
  <si>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</si>
  <si>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</si>
  <si>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</si>
  <si>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</si>
  <si>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</si>
  <si>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</si>
  <si>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</si>
  <si>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</si>
  <si>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</si>
  <si>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</si>
  <si>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</si>
  <si>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</si>
  <si>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</si>
  <si>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</si>
  <si>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</si>
  <si>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</si>
  <si>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</si>
  <si>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</si>
  <si>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</si>
  <si>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</si>
  <si>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</si>
  <si>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</si>
  <si>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</si>
  <si>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</si>
  <si>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</si>
  <si>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</si>
  <si>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</si>
  <si>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</si>
  <si>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</si>
  <si>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</si>
  <si>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</si>
  <si>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</si>
  <si>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</si>
  <si>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</si>
  <si>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</si>
  <si>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</si>
  <si>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</si>
  <si>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</si>
  <si>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</si>
  <si>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</si>
  <si>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</si>
  <si>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</si>
  <si>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</si>
  <si>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</si>
  <si>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</si>
  <si>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</si>
  <si>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</si>
  <si>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</si>
  <si>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</si>
  <si>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</si>
  <si>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</si>
  <si>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</si>
  <si>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</si>
  <si>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</si>
  <si>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</si>
  <si>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</si>
  <si>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</si>
  <si>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</si>
  <si>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</si>
  <si>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</si>
  <si>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</si>
  <si>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</si>
  <si>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</si>
  <si>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</si>
  <si>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</si>
  <si>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</si>
  <si>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</si>
  <si>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</si>
  <si>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</si>
  <si>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</si>
  <si>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</si>
  <si>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</si>
  <si>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</si>
  <si>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</si>
  <si>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</si>
  <si>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</si>
  <si>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</si>
  <si>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</si>
  <si>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</si>
  <si>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</si>
  <si>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</si>
  <si>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</si>
  <si>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</si>
  <si>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</si>
  <si>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</si>
  <si>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</si>
  <si>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</si>
  <si>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</si>
  <si>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</si>
  <si>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</si>
  <si>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</si>
  <si>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</si>
  <si>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</si>
  <si>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</si>
  <si>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</si>
  <si>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</si>
  <si>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</si>
  <si>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</si>
  <si>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</si>
  <si>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</si>
  <si>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</si>
  <si>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</si>
  <si>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</si>
  <si>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</si>
  <si>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</si>
  <si>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</si>
  <si>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</si>
  <si>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</si>
  <si>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</si>
  <si>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</si>
  <si>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</si>
  <si>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</si>
  <si>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</si>
  <si>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</si>
  <si>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</si>
  <si>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</si>
  <si>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</si>
  <si>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</si>
  <si>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</si>
  <si>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</si>
  <si>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</si>
  <si>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</si>
  <si>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</si>
  <si>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</si>
  <si>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</si>
  <si>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</si>
  <si>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</si>
  <si>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</si>
  <si>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</si>
  <si>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</si>
  <si>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</si>
  <si>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</si>
  <si>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</si>
  <si>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</si>
  <si>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</si>
  <si>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</si>
  <si>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</si>
  <si>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</si>
  <si>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</si>
  <si>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</si>
  <si>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</si>
  <si>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</si>
  <si>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</si>
  <si>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</si>
  <si>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</si>
  <si>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</si>
  <si>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</si>
  <si>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</si>
  <si>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</si>
  <si>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</si>
  <si>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</si>
  <si>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</si>
  <si>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</si>
  <si>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</si>
  <si>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</si>
  <si>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</si>
  <si>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</si>
  <si>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</si>
  <si>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</si>
  <si>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</si>
  <si>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</si>
  <si>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</si>
  <si>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</si>
  <si>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</si>
  <si>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</si>
  <si>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</si>
  <si>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</si>
  <si>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</si>
  <si>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</si>
  <si>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</si>
  <si>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</si>
  <si>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</si>
  <si>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</si>
  <si>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</si>
  <si>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</si>
  <si>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</si>
  <si>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</si>
  <si>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</si>
  <si>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</si>
  <si>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</si>
  <si>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</si>
  <si>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</si>
  <si>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</si>
  <si>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</si>
  <si>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</si>
  <si>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</si>
  <si>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</si>
  <si>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</si>
  <si>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</si>
  <si>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</si>
  <si>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</si>
  <si>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</si>
  <si>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</si>
  <si>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</si>
  <si>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</si>
  <si>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</si>
  <si>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</si>
  <si>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</si>
  <si>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</si>
  <si>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</si>
  <si>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</si>
  <si>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</si>
  <si>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</si>
  <si>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</si>
  <si>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</si>
  <si>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</si>
  <si>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</si>
  <si>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</si>
  <si>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</si>
  <si>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</si>
  <si>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</si>
  <si>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</si>
  <si>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</si>
  <si>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</si>
  <si>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</si>
  <si>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</si>
  <si>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</si>
  <si>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</si>
  <si>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</si>
  <si>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</si>
  <si>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</si>
  <si>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</si>
  <si>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</si>
  <si>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</si>
  <si>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</si>
  <si>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</si>
  <si>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</si>
  <si>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</si>
  <si>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</si>
  <si>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</si>
  <si>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</si>
  <si>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</si>
  <si>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</si>
  <si>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</si>
  <si>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</si>
  <si>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</si>
  <si>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</si>
  <si>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</si>
  <si>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</si>
  <si>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</si>
  <si>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</si>
  <si>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</si>
  <si>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</si>
  <si>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</si>
  <si>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</si>
  <si>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</si>
  <si>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</si>
  <si>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</si>
  <si>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</si>
  <si>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</si>
  <si>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</si>
  <si>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</si>
  <si>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</si>
  <si>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</si>
  <si>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</si>
  <si>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</si>
  <si>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</si>
  <si>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</si>
  <si>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</si>
  <si>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</si>
  <si>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</si>
  <si>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</si>
  <si>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</si>
  <si>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</si>
  <si>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</si>
  <si>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</si>
  <si>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</si>
  <si>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</si>
  <si>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</si>
  <si>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</si>
  <si>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</si>
  <si>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</si>
  <si>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</si>
  <si>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</si>
  <si>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</si>
  <si>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</si>
  <si>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</si>
  <si>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</si>
  <si>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</si>
  <si>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</si>
  <si>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</si>
  <si>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</si>
  <si>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</si>
  <si>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</si>
  <si>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</si>
  <si>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</si>
  <si>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</si>
  <si>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</si>
  <si>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</si>
  <si>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</si>
  <si>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</si>
  <si>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</si>
  <si>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</si>
  <si>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</si>
  <si>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</si>
  <si>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</si>
  <si>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</si>
  <si>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</si>
  <si>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</si>
  <si>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</si>
  <si>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</si>
  <si>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</si>
  <si>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</si>
  <si>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</si>
  <si>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</si>
  <si>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</si>
  <si>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</si>
  <si>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</si>
  <si>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</si>
  <si>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</si>
  <si>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</si>
  <si>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</si>
  <si>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</si>
  <si>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</si>
  <si>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</si>
  <si>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</si>
  <si>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</si>
  <si>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</si>
  <si>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</si>
  <si>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</si>
  <si>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</si>
  <si>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</si>
  <si>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</si>
  <si>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</si>
  <si>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</si>
  <si>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</si>
  <si>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</si>
  <si>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</si>
  <si>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</si>
  <si>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</si>
  <si>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</si>
  <si>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</si>
  <si>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</si>
  <si>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</si>
  <si>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</si>
  <si>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</si>
  <si>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</si>
  <si>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</si>
  <si>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</si>
  <si>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</si>
  <si>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</si>
  <si>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</si>
  <si>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</si>
  <si>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</si>
  <si>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</si>
  <si>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</si>
  <si>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</si>
  <si>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</si>
  <si>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</si>
  <si>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</si>
  <si>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</si>
  <si>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</si>
  <si>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</si>
  <si>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</si>
  <si>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</si>
  <si>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</si>
  <si>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</si>
  <si>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</si>
  <si>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</si>
  <si>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</si>
  <si>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</si>
  <si>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</si>
  <si>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</si>
  <si>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</si>
  <si>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</si>
  <si>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</si>
  <si>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</si>
  <si>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</si>
  <si>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</si>
  <si>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</si>
  <si>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</si>
  <si>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</si>
  <si>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</si>
  <si>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</si>
  <si>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</si>
  <si>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</si>
  <si>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</si>
  <si>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</si>
  <si>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</si>
  <si>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</si>
  <si>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</si>
  <si>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</si>
  <si>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</si>
  <si>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</si>
  <si>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</si>
  <si>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</si>
  <si>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</si>
  <si>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</si>
  <si>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</si>
  <si>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</si>
  <si>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</si>
  <si>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</si>
  <si>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</si>
  <si>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</si>
  <si>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</si>
  <si>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</si>
  <si>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</si>
  <si>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</si>
  <si>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</si>
  <si>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</si>
  <si>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</si>
  <si>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</si>
  <si>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</si>
  <si>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</si>
  <si>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</si>
  <si>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</si>
  <si>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</si>
  <si>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</si>
  <si>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</si>
  <si>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</si>
  <si>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</si>
  <si>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</si>
  <si>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</si>
  <si>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</si>
  <si>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</si>
  <si>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</si>
  <si>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</si>
  <si>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</si>
  <si>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</si>
  <si>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</si>
  <si>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</si>
  <si>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</si>
  <si>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</si>
  <si>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</si>
  <si>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</si>
  <si>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</si>
  <si>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</si>
  <si>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</si>
  <si>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</si>
  <si>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</si>
  <si>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</si>
  <si>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</si>
  <si>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</si>
  <si>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</si>
  <si>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</si>
  <si>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</si>
  <si>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</si>
  <si>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</si>
  <si>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</si>
  <si>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</si>
  <si>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</si>
  <si>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</si>
  <si>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</si>
  <si>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</si>
  <si>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</si>
  <si>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</si>
  <si>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</si>
  <si>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</si>
  <si>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</si>
  <si>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</si>
  <si>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</si>
  <si>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</si>
  <si>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</si>
  <si>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</si>
  <si>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</si>
  <si>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</si>
  <si>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</si>
  <si>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</si>
  <si>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</si>
  <si>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</si>
  <si>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</si>
  <si>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</si>
  <si>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</si>
  <si>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</si>
  <si>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</si>
  <si>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</si>
  <si>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</si>
  <si>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</si>
  <si>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</si>
  <si>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</si>
  <si>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</si>
  <si>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</si>
  <si>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</si>
  <si>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</si>
  <si>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</si>
  <si>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</si>
  <si>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</si>
  <si>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</si>
  <si>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</si>
  <si>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</si>
  <si>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</si>
  <si>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</si>
  <si>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</si>
  <si>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</si>
  <si>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</si>
  <si>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</si>
  <si>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</si>
  <si>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</si>
  <si>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</si>
  <si>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</si>
  <si>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</si>
  <si>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</si>
  <si>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</si>
  <si>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</si>
  <si>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</si>
  <si>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</si>
  <si>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</si>
  <si>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</si>
  <si>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</si>
  <si>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</si>
  <si>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</si>
  <si>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</si>
  <si>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</si>
  <si>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</si>
  <si>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</si>
  <si>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</si>
  <si>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</si>
  <si>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</si>
  <si>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</si>
  <si>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</si>
  <si>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</si>
  <si>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</si>
  <si>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</si>
  <si>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</si>
  <si>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</si>
  <si>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</si>
  <si>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</si>
  <si>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</si>
  <si>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</si>
  <si>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</si>
  <si>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</si>
  <si>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</si>
  <si>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</si>
  <si>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</si>
  <si>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</si>
  <si>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</si>
  <si>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</si>
  <si>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</si>
  <si>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</si>
  <si>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</si>
  <si>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</si>
  <si>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</si>
  <si>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</si>
  <si>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</si>
  <si>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</si>
  <si>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</si>
  <si>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</si>
  <si>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</si>
  <si>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</si>
  <si>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</si>
  <si>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</si>
  <si>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</si>
  <si>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</si>
  <si>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</si>
  <si>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</si>
  <si>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</si>
  <si>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</si>
  <si>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</si>
  <si>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</si>
  <si>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</si>
  <si>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</si>
  <si>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</si>
  <si>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</si>
  <si>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</si>
  <si>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</si>
  <si>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</si>
  <si>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</si>
  <si>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</si>
  <si>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</si>
  <si>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</si>
  <si>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</si>
  <si>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</si>
  <si>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</si>
  <si>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</si>
  <si>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</si>
  <si>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</si>
  <si>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</si>
  <si>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</si>
  <si>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</si>
  <si>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</si>
  <si>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</si>
  <si>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</si>
  <si>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</si>
  <si>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</si>
  <si>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</si>
  <si>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</si>
  <si>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</si>
  <si>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</si>
  <si>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</si>
  <si>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</si>
  <si>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</si>
  <si>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</si>
  <si>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</si>
  <si>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</si>
  <si>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</si>
  <si>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</si>
  <si>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</si>
  <si>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</si>
  <si>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</si>
  <si>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</si>
  <si>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</si>
  <si>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</si>
  <si>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</si>
  <si>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</si>
  <si>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</si>
  <si>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</si>
  <si>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</si>
  <si>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</si>
  <si>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</si>
  <si>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</si>
  <si>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</si>
  <si>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</si>
  <si>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</si>
  <si>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</si>
  <si>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</si>
  <si>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</si>
  <si>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</si>
  <si>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</si>
  <si>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</si>
  <si>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</si>
  <si>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</si>
  <si>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</si>
  <si>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</si>
  <si>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</si>
  <si>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</si>
  <si>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</si>
  <si>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</si>
  <si>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</si>
  <si>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</si>
  <si>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</si>
  <si>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</si>
  <si>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</si>
  <si>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</si>
  <si>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</si>
  <si>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</si>
  <si>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</si>
  <si>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</si>
  <si>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</si>
  <si>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</si>
  <si>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</si>
  <si>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</si>
  <si>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</si>
  <si>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</si>
  <si>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</si>
  <si>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</si>
  <si>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</si>
  <si>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</si>
  <si>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</si>
  <si>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</si>
  <si>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</si>
  <si>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</si>
  <si>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</si>
  <si>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</si>
  <si>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</si>
  <si>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</si>
  <si>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</si>
  <si>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</si>
  <si>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</si>
  <si>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</si>
  <si>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</si>
  <si>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</si>
  <si>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</si>
  <si>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</si>
  <si>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</si>
  <si>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</si>
  <si>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</si>
  <si>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</si>
  <si>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</si>
  <si>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</si>
  <si>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</si>
  <si>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</si>
  <si>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</si>
  <si>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</si>
  <si>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</si>
  <si>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</si>
  <si>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</si>
  <si>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</si>
  <si>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</si>
  <si>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</si>
  <si>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</si>
  <si>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</si>
  <si>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</si>
  <si>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</si>
  <si>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</si>
  <si>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</si>
  <si>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</si>
  <si>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</si>
  <si>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</si>
  <si>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</si>
  <si>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</si>
  <si>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</si>
  <si>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</si>
  <si>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</si>
  <si>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</si>
  <si>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</si>
  <si>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</si>
  <si>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</si>
  <si>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</si>
  <si>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</si>
  <si>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</si>
  <si>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</si>
  <si>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</si>
  <si>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</si>
  <si>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</si>
  <si>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</si>
  <si>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</si>
  <si>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</si>
  <si>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</si>
  <si>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</si>
  <si>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</si>
  <si>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</si>
  <si>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</si>
  <si>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</si>
  <si>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</si>
  <si>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</si>
  <si>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</si>
  <si>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</si>
  <si>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</si>
  <si>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</si>
  <si>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</si>
  <si>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</si>
  <si>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</si>
  <si>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</si>
  <si>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</si>
  <si>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</si>
  <si>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</si>
  <si>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</si>
  <si>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</si>
  <si>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</si>
  <si>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</si>
  <si>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</si>
  <si>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</si>
  <si>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</si>
  <si>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</si>
  <si>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</si>
  <si>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</si>
  <si>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</si>
  <si>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</si>
  <si>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</si>
  <si>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</si>
  <si>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</si>
  <si>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</si>
  <si>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</si>
  <si>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</si>
  <si>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</si>
  <si>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</si>
  <si>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</si>
  <si>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</si>
  <si>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</si>
  <si>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</si>
  <si>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</si>
  <si>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</si>
  <si>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</si>
  <si>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</si>
  <si>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</si>
  <si>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</si>
  <si>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</si>
  <si>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</si>
  <si>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</si>
  <si>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</si>
  <si>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</si>
  <si>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</si>
  <si>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</si>
  <si>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</si>
  <si>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</si>
  <si>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</si>
  <si>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</si>
  <si>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</si>
  <si>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</si>
  <si>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</si>
  <si>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</si>
  <si>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</si>
  <si>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</si>
  <si>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</si>
  <si>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</si>
  <si>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</si>
  <si>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</si>
  <si>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</si>
  <si>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</si>
  <si>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</si>
  <si>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</si>
  <si>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</si>
  <si>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</si>
  <si>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</si>
  <si>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</si>
  <si>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</si>
  <si>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</si>
  <si>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</si>
  <si>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</si>
  <si>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</si>
  <si>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</si>
  <si>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</si>
  <si>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</si>
  <si>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</si>
  <si>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</si>
  <si>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</si>
  <si>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</si>
  <si>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</si>
  <si>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</si>
  <si>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</si>
  <si>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</si>
  <si>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</si>
  <si>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</si>
  <si>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</si>
  <si>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</si>
  <si>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</si>
  <si>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</si>
  <si>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</si>
  <si>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</si>
  <si>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</si>
  <si>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</si>
  <si>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</si>
  <si>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</si>
  <si>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</si>
  <si>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</si>
  <si>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</si>
  <si>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</si>
  <si>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</si>
  <si>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</si>
  <si>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</si>
  <si>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</si>
  <si>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</si>
  <si>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</si>
  <si>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</si>
  <si>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</si>
  <si>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</si>
  <si>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</si>
  <si>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</si>
  <si>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</si>
  <si>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</si>
  <si>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</si>
  <si>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</si>
  <si>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</si>
  <si>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</si>
  <si>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</si>
  <si>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</si>
  <si>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</si>
  <si>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</si>
  <si>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</si>
  <si>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</si>
  <si>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</si>
  <si>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</si>
  <si>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</si>
  <si>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</si>
  <si>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</si>
  <si>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</si>
  <si>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</si>
  <si>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</si>
  <si>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</si>
  <si>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</si>
  <si>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</si>
  <si>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</si>
  <si>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</si>
  <si>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</si>
  <si>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</si>
  <si>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</si>
  <si>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</si>
  <si>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</si>
  <si>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</si>
  <si>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</si>
  <si>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</si>
  <si>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</si>
  <si>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</si>
  <si>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</si>
  <si>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</si>
  <si>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</si>
  <si>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</si>
  <si>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</si>
  <si>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</si>
  <si>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</si>
  <si>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</si>
  <si>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</si>
  <si>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</si>
  <si>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</si>
  <si>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</si>
  <si>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</si>
  <si>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</si>
  <si>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</si>
  <si>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</si>
  <si>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</si>
  <si>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</si>
  <si>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</si>
  <si>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</si>
  <si>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</si>
  <si>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</si>
  <si>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</si>
  <si>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</si>
  <si>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</si>
  <si>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</si>
  <si>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</si>
  <si>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</si>
  <si>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</si>
  <si>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</si>
  <si>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</si>
  <si>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</si>
  <si>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</si>
  <si>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</si>
  <si>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</si>
  <si>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</si>
  <si>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</si>
  <si>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</si>
  <si>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</si>
  <si>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</si>
  <si>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</si>
  <si>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</si>
  <si>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</si>
  <si>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</si>
  <si>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</si>
  <si>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</si>
  <si>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</si>
  <si>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</si>
  <si>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</si>
  <si>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</si>
  <si>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</si>
  <si>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</si>
  <si>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</si>
  <si>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</si>
  <si>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</si>
  <si>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</si>
  <si>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</si>
  <si>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</si>
  <si>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</si>
  <si>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</si>
  <si>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</si>
  <si>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</si>
  <si>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</si>
  <si>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</si>
  <si>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</si>
  <si>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</si>
  <si>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</si>
  <si>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</si>
  <si>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</si>
  <si>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</si>
  <si>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</si>
  <si>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</si>
  <si>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</si>
  <si>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</si>
  <si>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</si>
  <si>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</si>
  <si>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</si>
  <si>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</si>
  <si>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</si>
  <si>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</si>
  <si>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</si>
  <si>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</si>
  <si>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</si>
  <si>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</si>
  <si>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</si>
  <si>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</si>
  <si>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</si>
  <si>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</si>
  <si>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</si>
  <si>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</si>
  <si>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</si>
  <si>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</si>
  <si>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</si>
  <si>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</si>
  <si>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</si>
  <si>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</si>
  <si>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</si>
  <si>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</si>
  <si>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</si>
  <si>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</si>
  <si>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</si>
  <si>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</si>
  <si>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</si>
  <si>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</si>
  <si>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</si>
  <si>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</si>
  <si>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</si>
  <si>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</si>
  <si>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</si>
  <si>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</si>
  <si>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</si>
  <si>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</si>
  <si>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</si>
  <si>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</si>
  <si>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</si>
  <si>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</si>
  <si>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</si>
  <si>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</si>
  <si>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</si>
  <si>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</si>
  <si>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</si>
  <si>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</si>
  <si>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</si>
  <si>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</si>
  <si>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</si>
  <si>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</si>
  <si>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</si>
  <si>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</si>
  <si>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</si>
  <si>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</si>
  <si>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</si>
  <si>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</si>
  <si>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</si>
  <si>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</si>
  <si>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</si>
  <si>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</si>
  <si>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</si>
  <si>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</si>
  <si>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</si>
  <si>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</si>
  <si>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</si>
  <si>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</si>
  <si>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</si>
  <si>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</si>
  <si>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</si>
  <si>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</si>
  <si>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</si>
  <si>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</si>
  <si>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</si>
  <si>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</si>
  <si>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</si>
  <si>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</si>
  <si>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</si>
  <si>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</si>
  <si>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</si>
  <si>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</si>
  <si>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</si>
  <si>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</si>
  <si>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</si>
  <si>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</si>
  <si>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</si>
  <si>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</si>
  <si>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</si>
  <si>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</si>
  <si>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</si>
  <si>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</si>
  <si>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</si>
  <si>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</si>
  <si>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</si>
  <si>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</si>
  <si>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</si>
  <si>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</si>
  <si>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</si>
  <si>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</si>
  <si>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</si>
  <si>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</si>
  <si>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</si>
  <si>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</si>
  <si>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</si>
  <si>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</si>
  <si>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</si>
  <si>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</si>
  <si>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</si>
  <si>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</si>
  <si>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</si>
  <si>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</si>
  <si>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</si>
  <si>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</si>
  <si>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</si>
  <si>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</si>
  <si>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</si>
  <si>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</si>
  <si>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</si>
  <si>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</si>
  <si>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</si>
  <si>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</si>
  <si>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</si>
  <si>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</si>
  <si>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</si>
  <si>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</si>
  <si>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</si>
  <si>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</si>
  <si>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</si>
  <si>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</si>
  <si>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</si>
  <si>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</si>
  <si>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</si>
  <si>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</si>
  <si>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</si>
  <si>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</si>
  <si>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</si>
  <si>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</si>
  <si>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</si>
  <si>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</si>
  <si>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</si>
  <si>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</si>
  <si>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</si>
  <si>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</si>
  <si>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</si>
  <si>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</si>
  <si>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</si>
  <si>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</si>
  <si>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</si>
  <si>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</si>
  <si>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</si>
  <si>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</si>
  <si>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</si>
  <si>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</si>
  <si>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</si>
  <si>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</si>
  <si>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</si>
  <si>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</si>
  <si>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</si>
  <si>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</si>
  <si>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</si>
  <si>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</si>
  <si>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</si>
  <si>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</si>
  <si>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</si>
  <si>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</si>
  <si>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</si>
  <si>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</si>
  <si>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</si>
  <si>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</si>
  <si>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</si>
  <si>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</si>
  <si>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</si>
  <si>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</si>
  <si>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</si>
  <si>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</si>
  <si>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</si>
  <si>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</si>
  <si>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</si>
  <si>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</si>
  <si>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</si>
  <si>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</si>
  <si>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</si>
  <si>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</si>
  <si>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</si>
  <si>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</si>
  <si>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</si>
  <si>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</si>
  <si>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</si>
  <si>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</si>
  <si>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</si>
  <si>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</si>
  <si>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</si>
  <si>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</si>
  <si>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</si>
  <si>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</si>
  <si>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</si>
  <si>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</si>
  <si>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</si>
  <si>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</si>
  <si>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</si>
  <si>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</si>
  <si>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</si>
  <si>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</si>
  <si>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</si>
  <si>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</si>
  <si>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</si>
  <si>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</si>
  <si>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</si>
  <si>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</si>
  <si>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</si>
  <si>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</si>
  <si>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</si>
  <si>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</si>
  <si>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</si>
  <si>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</si>
  <si>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</si>
  <si>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</si>
  <si>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</si>
  <si>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</si>
  <si>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</si>
  <si>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</si>
  <si>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</si>
  <si>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</si>
  <si>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</si>
  <si>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</si>
  <si>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</si>
  <si>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</si>
  <si>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</si>
  <si>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</si>
  <si>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</si>
  <si>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</si>
  <si>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</si>
  <si>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</si>
  <si>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</si>
  <si>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</si>
  <si>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</si>
  <si>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</si>
  <si>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</si>
  <si>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</si>
  <si>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</si>
  <si>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</si>
  <si>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</si>
  <si>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</si>
  <si>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</si>
  <si>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</si>
  <si>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</si>
  <si>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</si>
  <si>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</si>
  <si>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</si>
  <si>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</si>
  <si>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</si>
  <si>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</si>
  <si>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</si>
  <si>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</si>
  <si>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</si>
  <si>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</si>
  <si>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</si>
  <si>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</si>
  <si>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</si>
  <si>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</si>
  <si>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</si>
  <si>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</si>
  <si>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</si>
  <si>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</si>
  <si>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</si>
  <si>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</si>
  <si>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</si>
  <si>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</si>
  <si>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</si>
  <si>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</si>
  <si>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</si>
  <si>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</si>
  <si>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</si>
  <si>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</si>
  <si>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</si>
  <si>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</si>
  <si>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</si>
  <si>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</si>
  <si>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</si>
  <si>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</si>
  <si>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</si>
  <si>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</si>
  <si>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</si>
  <si>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</si>
  <si>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</si>
  <si>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</si>
  <si>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</si>
  <si>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</si>
  <si>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</si>
  <si>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</si>
  <si>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</si>
  <si>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</si>
  <si>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</si>
  <si>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</si>
  <si>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</si>
  <si>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</si>
  <si>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</si>
  <si>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</si>
  <si>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</si>
  <si>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</si>
  <si>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</si>
  <si>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</si>
  <si>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</si>
  <si>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</si>
  <si>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</si>
  <si>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</si>
  <si>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</si>
  <si>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</si>
  <si>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</si>
  <si>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</si>
  <si>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</si>
  <si>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</si>
  <si>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</si>
  <si>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</si>
  <si>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</si>
  <si>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</si>
  <si>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</si>
  <si>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</si>
  <si>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</si>
  <si>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</si>
  <si>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</si>
  <si>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</si>
  <si>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</si>
  <si>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</si>
  <si>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</si>
  <si>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</si>
  <si>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</si>
  <si>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</si>
  <si>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</si>
  <si>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</si>
  <si>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</si>
  <si>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</si>
  <si>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</si>
  <si>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</si>
  <si>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</si>
  <si>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</si>
  <si>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</si>
  <si>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</si>
  <si>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</si>
  <si>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</si>
  <si>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</si>
  <si>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</si>
  <si>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</si>
  <si>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</si>
  <si>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</si>
  <si>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</si>
  <si>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</si>
  <si>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</si>
  <si>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</si>
  <si>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</si>
  <si>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</si>
  <si>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</si>
  <si>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</si>
  <si>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</si>
  <si>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</si>
  <si>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</si>
  <si>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</si>
  <si>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</si>
  <si>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</si>
  <si>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</si>
  <si>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</si>
  <si>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</si>
  <si>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</si>
  <si>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</si>
  <si>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</si>
  <si>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</si>
  <si>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</si>
  <si>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</si>
  <si>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</si>
  <si>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</si>
  <si>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</si>
  <si>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</si>
  <si>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</si>
  <si>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</si>
  <si>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</si>
  <si>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</si>
  <si>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</si>
  <si>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</si>
  <si>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</si>
  <si>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</si>
  <si>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</si>
  <si>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</si>
  <si>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</si>
  <si>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</si>
  <si>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</si>
  <si>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</si>
  <si>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</si>
  <si>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</si>
  <si>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</si>
  <si>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</si>
  <si>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</si>
  <si>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</si>
  <si>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</si>
  <si>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</si>
  <si>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</si>
  <si>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</si>
  <si>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</si>
  <si>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</si>
  <si>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</si>
  <si>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</si>
  <si>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</si>
  <si>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</si>
  <si>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</si>
  <si>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</si>
  <si>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</si>
  <si>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</si>
  <si>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</si>
  <si>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</si>
  <si>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</si>
  <si>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</si>
  <si>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</si>
  <si>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</si>
  <si>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</si>
  <si>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</si>
  <si>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</si>
  <si>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</si>
  <si>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</si>
  <si>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</si>
  <si>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</si>
  <si>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</si>
  <si>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</si>
  <si>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</si>
  <si>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</si>
  <si>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</si>
  <si>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</si>
  <si>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</si>
  <si>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</si>
  <si>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</si>
  <si>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</si>
  <si>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</si>
  <si>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</si>
  <si>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</si>
  <si>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</si>
  <si>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</si>
  <si>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</si>
  <si>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</si>
  <si>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</si>
  <si>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</si>
  <si>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</si>
  <si>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</si>
  <si>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</si>
  <si>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</si>
  <si>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</si>
  <si>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</si>
  <si>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</si>
  <si>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</si>
  <si>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</si>
  <si>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</si>
  <si>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</si>
  <si>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</si>
  <si>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</si>
  <si>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</si>
  <si>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</si>
  <si>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</si>
  <si>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</si>
  <si>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</si>
  <si>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</si>
  <si>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</si>
  <si>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</si>
  <si>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</si>
  <si>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</si>
  <si>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</si>
  <si>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</si>
  <si>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</si>
  <si>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</si>
  <si>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</si>
  <si>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</si>
  <si>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</si>
  <si>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</si>
  <si>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</si>
  <si>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</si>
  <si>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</si>
  <si>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</si>
  <si>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</si>
  <si>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</si>
  <si>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</si>
  <si>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</si>
  <si>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</si>
  <si>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</si>
  <si>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</si>
  <si>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</si>
  <si>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</si>
  <si>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</si>
  <si>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</si>
  <si>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</si>
  <si>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</si>
  <si>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</si>
  <si>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</si>
  <si>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</si>
  <si>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</si>
  <si>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</si>
  <si>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</si>
  <si>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</si>
  <si>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</si>
  <si>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</si>
  <si>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</si>
  <si>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</si>
  <si>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</si>
  <si>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</si>
  <si>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</si>
  <si>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</si>
  <si>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</si>
  <si>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</si>
  <si>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</si>
  <si>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</si>
  <si>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</si>
  <si>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</si>
  <si>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</si>
  <si>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</si>
  <si>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</si>
  <si>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</si>
  <si>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</si>
  <si>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</si>
  <si>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</si>
  <si>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</si>
  <si>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</si>
  <si>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</si>
  <si>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</si>
  <si>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</si>
  <si>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</si>
  <si>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</si>
  <si>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</si>
  <si>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</si>
  <si>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</si>
  <si>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</si>
  <si>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</si>
  <si>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</si>
  <si>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</si>
  <si>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</si>
  <si>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</si>
  <si>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</si>
  <si>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</si>
  <si>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</si>
  <si>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</si>
  <si>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</si>
  <si>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</si>
  <si>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</si>
  <si>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</si>
  <si>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</si>
  <si>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</si>
  <si>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</si>
  <si>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</si>
  <si>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</si>
  <si>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</si>
  <si>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</si>
  <si>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</si>
  <si>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</si>
  <si>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</si>
  <si>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</si>
  <si>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</si>
  <si>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</si>
  <si>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</si>
  <si>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</si>
  <si>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</si>
  <si>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</si>
  <si>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</si>
  <si>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</si>
  <si>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</si>
  <si>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</si>
  <si>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</si>
  <si>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</si>
  <si>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</si>
  <si>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</si>
  <si>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</si>
  <si>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</si>
  <si>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</si>
  <si>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</si>
  <si>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</si>
  <si>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</si>
  <si>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</si>
  <si>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</si>
  <si>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</si>
  <si>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</si>
  <si>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</si>
  <si>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</si>
  <si>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</si>
  <si>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</si>
  <si>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</si>
  <si>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</si>
  <si>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</si>
  <si>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</si>
  <si>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</si>
  <si>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</si>
  <si>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</si>
  <si>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</si>
  <si>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</si>
  <si>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</si>
  <si>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</si>
  <si>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</si>
  <si>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</si>
  <si>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</si>
  <si>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</si>
  <si>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</si>
  <si>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</si>
  <si>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</si>
  <si>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</si>
  <si>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</si>
  <si>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</si>
  <si>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</si>
  <si>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</si>
  <si>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</si>
  <si>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</si>
  <si>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</si>
  <si>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</si>
  <si>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</si>
  <si>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</si>
  <si>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</si>
  <si>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</si>
  <si>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</si>
  <si>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</si>
  <si>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</si>
  <si>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</si>
  <si>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</si>
  <si>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</si>
  <si>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</si>
  <si>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</si>
  <si>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</si>
  <si>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</si>
  <si>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</si>
  <si>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</si>
  <si>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</si>
  <si>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</si>
  <si>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</si>
  <si>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</si>
  <si>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</si>
  <si>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</si>
  <si>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</si>
  <si>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</si>
  <si>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</si>
  <si>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</si>
  <si>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</si>
  <si>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</si>
  <si>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</si>
  <si>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</si>
  <si>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</si>
  <si>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</si>
  <si>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</si>
  <si>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</si>
  <si>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</si>
  <si>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</si>
  <si>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</si>
  <si>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</si>
  <si>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</si>
  <si>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</si>
  <si>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</si>
  <si>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</si>
  <si>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</si>
  <si>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</si>
  <si>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</si>
  <si>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</si>
  <si>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</si>
  <si>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</si>
  <si>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</si>
  <si>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</si>
  <si>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</si>
  <si>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</si>
  <si>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</si>
  <si>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</si>
  <si>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</si>
  <si>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</si>
  <si>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</si>
  <si>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</si>
  <si>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</si>
  <si>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</si>
  <si>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</si>
  <si>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</si>
  <si>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</si>
  <si>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</si>
  <si>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</si>
  <si>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</si>
  <si>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</si>
  <si>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</si>
  <si>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</si>
  <si>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</si>
  <si>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</si>
  <si>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</si>
  <si>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</si>
  <si>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</si>
  <si>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</si>
  <si>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</si>
  <si>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</si>
  <si>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</si>
  <si>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</si>
  <si>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</si>
  <si>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</si>
  <si>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</si>
  <si>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</si>
  <si>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</si>
  <si>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</si>
  <si>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</si>
  <si>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</si>
  <si>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</si>
  <si>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</si>
  <si>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</si>
  <si>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</si>
  <si>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</si>
  <si>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</si>
  <si>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</si>
  <si>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</si>
  <si>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</si>
  <si>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</si>
  <si>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</si>
  <si>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</si>
  <si>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</si>
  <si>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</si>
  <si>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</si>
  <si>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</si>
  <si>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</si>
  <si>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</si>
  <si>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</si>
  <si>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</si>
  <si>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</si>
  <si>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</si>
  <si>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</si>
  <si>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</si>
  <si>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</si>
  <si>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</si>
  <si>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</si>
  <si>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</si>
  <si>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</si>
  <si>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</si>
  <si>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</si>
  <si>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</si>
  <si>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</si>
  <si>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</si>
  <si>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</si>
  <si>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</si>
  <si>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</si>
  <si>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</si>
  <si>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</si>
  <si>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</si>
  <si>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</si>
  <si>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</si>
  <si>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</si>
  <si>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</si>
  <si>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</si>
  <si>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</si>
  <si>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</si>
  <si>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</si>
  <si>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</si>
  <si>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</si>
  <si>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</si>
  <si>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</si>
  <si>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</si>
  <si>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</si>
  <si>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</si>
  <si>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</si>
  <si>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</si>
  <si>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</si>
  <si>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</si>
  <si>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</si>
  <si>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</si>
  <si>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</si>
  <si>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</si>
  <si>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</si>
  <si>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</si>
  <si>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</si>
  <si>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</si>
  <si>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</si>
  <si>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</si>
  <si>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</si>
  <si>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</si>
  <si>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</si>
  <si>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</si>
  <si>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</si>
  <si>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</si>
  <si>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</si>
  <si>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</si>
  <si>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</si>
  <si>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</si>
  <si>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</si>
  <si>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</si>
  <si>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</si>
  <si>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</si>
  <si>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</si>
  <si>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</si>
  <si>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</si>
  <si>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</si>
  <si>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</si>
  <si>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</si>
  <si>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</si>
  <si>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</si>
  <si>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</si>
  <si>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</si>
  <si>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</si>
  <si>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</si>
  <si>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</si>
  <si>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</si>
  <si>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</si>
  <si>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</si>
  <si>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</si>
  <si>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</si>
  <si>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</si>
  <si>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</si>
  <si>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</si>
  <si>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</si>
  <si>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</si>
  <si>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</si>
  <si>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</si>
  <si>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</si>
  <si>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</si>
  <si>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</si>
  <si>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</si>
  <si>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</si>
  <si>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</si>
  <si>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</si>
  <si>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</si>
  <si>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</si>
  <si>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</si>
  <si>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</si>
  <si>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</si>
  <si>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</si>
  <si>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</si>
  <si>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</si>
  <si>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</si>
  <si>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</si>
  <si>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</si>
  <si>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</si>
  <si>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</si>
  <si>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</si>
  <si>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</si>
  <si>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</si>
  <si>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</si>
  <si>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</si>
  <si>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</si>
  <si>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</si>
  <si>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</si>
  <si>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</si>
  <si>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</si>
  <si>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</si>
  <si>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</si>
  <si>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</si>
  <si>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</si>
  <si>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</si>
  <si>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</si>
  <si>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</si>
  <si>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</si>
  <si>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</si>
  <si>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</si>
  <si>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</si>
  <si>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</si>
  <si>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</si>
  <si>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</si>
  <si>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</si>
  <si>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</si>
  <si>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</si>
  <si>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</si>
  <si>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</si>
  <si>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</si>
  <si>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</si>
  <si>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</si>
  <si>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</si>
  <si>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</si>
  <si>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</si>
  <si>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</si>
  <si>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</si>
  <si>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</si>
  <si>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</si>
  <si>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</si>
  <si>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</si>
  <si>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</si>
  <si>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</si>
  <si>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</si>
  <si>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</si>
  <si>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</si>
  <si>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</si>
  <si>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</si>
  <si>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</si>
  <si>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</si>
  <si>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</si>
  <si>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</si>
  <si>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</si>
  <si>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</si>
  <si>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</si>
  <si>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</si>
  <si>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</si>
  <si>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</si>
  <si>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</si>
  <si>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</si>
  <si>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</si>
  <si>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</si>
  <si>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</si>
  <si>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</si>
  <si>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</si>
  <si>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</si>
  <si>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</si>
  <si>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</si>
  <si>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</si>
  <si>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</si>
  <si>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</si>
  <si>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</si>
  <si>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</si>
  <si>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</si>
  <si>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</si>
  <si>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</si>
  <si>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</si>
  <si>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</si>
  <si>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</si>
  <si>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</si>
  <si>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</si>
  <si>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</si>
  <si>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</si>
  <si>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</si>
  <si>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</si>
  <si>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</si>
  <si>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</si>
  <si>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</si>
  <si>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</si>
  <si>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</si>
  <si>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</si>
  <si>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</si>
  <si>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</si>
  <si>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</si>
  <si>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</si>
  <si>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</si>
  <si>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</si>
  <si>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</si>
  <si>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</si>
  <si>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</si>
  <si>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</si>
  <si>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</si>
  <si>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</si>
  <si>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</si>
  <si>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</si>
  <si>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</si>
  <si>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</si>
  <si>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</si>
  <si>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</si>
  <si>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</si>
  <si>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</si>
  <si>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</si>
  <si>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</si>
  <si>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</si>
  <si>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</si>
  <si>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</si>
  <si>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</si>
  <si>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</si>
  <si>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</si>
  <si>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</si>
  <si>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</si>
  <si>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</si>
  <si>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</si>
  <si>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</si>
  <si>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</si>
  <si>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</si>
  <si>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</si>
  <si>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</si>
  <si>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</si>
  <si>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</si>
  <si>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</si>
  <si>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</si>
  <si>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</si>
  <si>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</si>
  <si>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</si>
  <si>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</si>
  <si>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</si>
  <si>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</si>
  <si>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</si>
  <si>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</si>
  <si>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</si>
  <si>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</si>
  <si>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</si>
  <si>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</si>
  <si>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</si>
  <si>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</si>
  <si>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</si>
  <si>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</si>
  <si>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</si>
  <si>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</si>
  <si>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</si>
  <si>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</si>
  <si>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</si>
  <si>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</si>
  <si>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</si>
  <si>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</si>
  <si>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</si>
  <si>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</si>
  <si>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</si>
  <si>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</si>
  <si>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</si>
  <si>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</si>
  <si>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</si>
  <si>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</si>
  <si>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</si>
  <si>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</si>
  <si>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</si>
  <si>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</si>
  <si>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</si>
  <si>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</si>
  <si>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</si>
  <si>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</si>
  <si>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</si>
  <si>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</si>
  <si>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</si>
  <si>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</si>
  <si>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</si>
  <si>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</si>
  <si>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</si>
  <si>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</si>
  <si>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</si>
  <si>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</si>
  <si>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</si>
  <si>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</si>
  <si>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</si>
  <si>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</si>
  <si>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</si>
  <si>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</si>
  <si>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</si>
  <si>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</si>
  <si>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</si>
  <si>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</si>
  <si>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</si>
  <si>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</si>
  <si>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</si>
  <si>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</si>
  <si>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</si>
  <si>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</si>
  <si>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</si>
  <si>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</si>
  <si>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</si>
  <si>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</si>
  <si>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</si>
  <si>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</si>
  <si>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</si>
  <si>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</si>
  <si>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</si>
  <si>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</si>
  <si>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</si>
  <si>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</si>
  <si>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</si>
  <si>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</si>
  <si>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</si>
  <si>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</si>
  <si>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</si>
  <si>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</si>
  <si>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</si>
  <si>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</si>
  <si>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</si>
  <si>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</si>
  <si>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</si>
  <si>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</si>
  <si>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</si>
  <si>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</si>
  <si>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</si>
  <si>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</si>
  <si>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</si>
  <si>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</si>
  <si>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</si>
  <si>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</si>
  <si>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</si>
  <si>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</si>
  <si>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</si>
  <si>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</si>
  <si>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</si>
  <si>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</si>
  <si>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</si>
  <si>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</si>
  <si>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</si>
  <si>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</si>
  <si>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</si>
  <si>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</si>
  <si>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</si>
  <si>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</si>
  <si>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</si>
  <si>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</si>
  <si>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</si>
  <si>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</si>
  <si>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</si>
  <si>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</si>
  <si>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</si>
  <si>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</si>
  <si>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</si>
  <si>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</si>
  <si>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</si>
  <si>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</si>
  <si>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</si>
  <si>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</si>
  <si>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</si>
  <si>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</si>
  <si>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</si>
  <si>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</si>
  <si>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</si>
  <si>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</si>
  <si>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</si>
  <si>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</si>
  <si>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</si>
  <si>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</si>
  <si>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</si>
  <si>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</si>
  <si>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</si>
  <si>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</si>
  <si>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</si>
  <si>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</si>
  <si>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</si>
  <si>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</si>
  <si>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</si>
  <si>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</si>
  <si>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</si>
  <si>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</si>
  <si>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</si>
  <si>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</si>
  <si>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</si>
  <si>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</si>
  <si>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</si>
  <si>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</si>
  <si>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</si>
  <si>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</si>
  <si>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</si>
  <si>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</si>
  <si>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</si>
  <si>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</si>
  <si>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</si>
  <si>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</si>
  <si>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</si>
  <si>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</si>
  <si>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</si>
  <si>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</si>
  <si>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</si>
  <si>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</si>
  <si>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</si>
  <si>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</si>
  <si>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</si>
  <si>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</si>
  <si>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</si>
  <si>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</si>
  <si>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</si>
  <si>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</si>
  <si>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</si>
  <si>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</si>
  <si>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</si>
  <si>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</si>
  <si>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</si>
  <si>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</si>
  <si>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</si>
  <si>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</si>
  <si>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</si>
  <si>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</si>
  <si>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</si>
  <si>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</si>
  <si>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</si>
  <si>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</si>
  <si>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</si>
  <si>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</si>
  <si>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</si>
  <si>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</si>
  <si>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</si>
  <si>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</si>
  <si>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</si>
  <si>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</si>
  <si>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</si>
  <si>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</si>
  <si>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</si>
  <si>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</si>
  <si>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</si>
  <si>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</si>
  <si>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</si>
  <si>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</si>
  <si>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</si>
  <si>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</si>
  <si>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</si>
  <si>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</si>
  <si>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</si>
  <si>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</si>
  <si>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</si>
  <si>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</si>
  <si>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</si>
  <si>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</si>
  <si>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</si>
  <si>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</si>
  <si>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</si>
  <si>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</si>
  <si>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</si>
  <si>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</si>
  <si>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</si>
  <si>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</si>
  <si>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</si>
  <si>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</si>
  <si>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</si>
  <si>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</si>
  <si>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</si>
  <si>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</si>
  <si>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</si>
  <si>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</si>
  <si>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</si>
  <si>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</si>
  <si>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</si>
  <si>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</si>
  <si>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</si>
  <si>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</si>
  <si>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</si>
  <si>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</si>
  <si>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</si>
  <si>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</si>
  <si>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</si>
  <si>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</si>
  <si>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</si>
  <si>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</si>
  <si>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</si>
  <si>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</si>
  <si>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</si>
  <si>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</si>
  <si>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</si>
  <si>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</si>
  <si>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</si>
  <si>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</si>
  <si>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</si>
  <si>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</si>
  <si>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</si>
  <si>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</si>
  <si>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</si>
  <si>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</si>
  <si>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</si>
  <si>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</si>
  <si>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</si>
  <si>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</si>
  <si>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</si>
  <si>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</si>
  <si>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</si>
  <si>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</si>
  <si>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</si>
  <si>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</si>
  <si>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</si>
  <si>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</si>
  <si>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</si>
  <si>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</si>
  <si>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</si>
  <si>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</si>
  <si>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</si>
  <si>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</si>
  <si>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</si>
  <si>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</si>
  <si>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</si>
  <si>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</si>
  <si>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</si>
  <si>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</si>
  <si>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</si>
  <si>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</si>
  <si>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</si>
  <si>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</si>
  <si>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</si>
  <si>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</si>
  <si>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</si>
  <si>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</si>
  <si>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</si>
  <si>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</si>
  <si>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</si>
  <si>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</si>
  <si>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</si>
  <si>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</si>
  <si>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</si>
  <si>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</si>
  <si>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</si>
  <si>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</si>
  <si>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</si>
  <si>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</si>
  <si>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</si>
  <si>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</si>
  <si>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</si>
  <si>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</si>
  <si>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</si>
  <si>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</si>
  <si>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</si>
  <si>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</si>
  <si>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</si>
  <si>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</si>
  <si>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</si>
  <si>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</si>
  <si>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</si>
  <si>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</si>
  <si>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</si>
  <si>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</si>
  <si>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</si>
  <si>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</si>
  <si>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</si>
  <si>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</si>
  <si>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</si>
  <si>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</si>
  <si>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</si>
  <si>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</si>
  <si>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</si>
  <si>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</si>
  <si>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</si>
  <si>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</si>
  <si>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</si>
  <si>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</si>
  <si>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</si>
  <si>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</si>
  <si>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</si>
  <si>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</si>
  <si>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</si>
  <si>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</si>
  <si>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</si>
  <si>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</si>
  <si>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</si>
  <si>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</si>
  <si>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</si>
  <si>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</si>
  <si>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</si>
  <si>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</si>
  <si>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</si>
  <si>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</si>
  <si>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</si>
  <si>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</si>
  <si>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</si>
  <si>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</si>
  <si>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</si>
  <si>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</si>
  <si>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</si>
  <si>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</si>
  <si>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</si>
  <si>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</si>
  <si>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</si>
  <si>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</si>
  <si>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</si>
  <si>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</si>
  <si>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</si>
  <si>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</si>
  <si>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</si>
  <si>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</si>
  <si>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</si>
  <si>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</si>
  <si>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</si>
  <si>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</si>
  <si>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</si>
  <si>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</si>
  <si>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</si>
  <si>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</si>
  <si>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</si>
  <si>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</si>
  <si>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</si>
  <si>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</si>
  <si>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</si>
  <si>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</si>
  <si>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</si>
  <si>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</si>
  <si>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</si>
  <si>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</si>
  <si>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</si>
  <si>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</si>
  <si>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</si>
  <si>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</si>
  <si>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</si>
  <si>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</si>
  <si>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</si>
  <si>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</si>
  <si>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</si>
  <si>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</si>
  <si>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</si>
  <si>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</si>
  <si>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</si>
  <si>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</si>
  <si>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</si>
  <si>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</si>
  <si>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</si>
  <si>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</si>
  <si>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</si>
  <si>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</si>
  <si>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</si>
  <si>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</si>
  <si>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</si>
  <si>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</si>
  <si>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</si>
  <si>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</si>
  <si>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</si>
  <si>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</si>
  <si>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</si>
  <si>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</si>
  <si>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</si>
  <si>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</si>
  <si>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</si>
  <si>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</si>
  <si>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</si>
  <si>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</si>
  <si>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</si>
  <si>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</si>
  <si>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</si>
  <si>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</si>
  <si>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</si>
  <si>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</si>
  <si>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</si>
  <si>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</si>
  <si>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</si>
  <si>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</si>
  <si>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</si>
  <si>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</si>
  <si>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</si>
  <si>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</si>
  <si>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</si>
  <si>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</si>
  <si>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</si>
  <si>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</si>
  <si>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</si>
  <si>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</si>
  <si>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</si>
  <si>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</si>
  <si>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</si>
  <si>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</si>
  <si>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</si>
  <si>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</si>
  <si>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</si>
  <si>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</si>
  <si>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</si>
  <si>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</si>
  <si>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</si>
  <si>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</si>
  <si>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</si>
  <si>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</si>
  <si>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</si>
  <si>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</si>
  <si>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</si>
  <si>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</si>
  <si>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</si>
  <si>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</si>
  <si>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</si>
  <si>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</si>
  <si>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</si>
  <si>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</si>
  <si>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</si>
  <si>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</si>
  <si>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</si>
  <si>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</si>
  <si>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</si>
  <si>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</si>
  <si>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</si>
  <si>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</si>
  <si>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</si>
  <si>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</si>
  <si>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</si>
  <si>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</si>
  <si>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</si>
  <si>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</si>
  <si>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</si>
  <si>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</si>
  <si>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</si>
  <si>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</si>
  <si>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</si>
  <si>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</si>
  <si>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</si>
  <si>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</si>
  <si>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</si>
  <si>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</si>
  <si>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</si>
  <si>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</si>
  <si>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</si>
  <si>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</si>
  <si>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</si>
  <si>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</si>
  <si>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</si>
  <si>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</si>
  <si>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</si>
  <si>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</si>
  <si>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</si>
  <si>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</si>
  <si>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</si>
  <si>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</si>
  <si>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</si>
  <si>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</si>
  <si>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</si>
  <si>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</si>
  <si>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</si>
  <si>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</si>
  <si>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</si>
  <si>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</si>
  <si>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</si>
  <si>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</si>
  <si>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</si>
  <si>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</si>
  <si>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</si>
  <si>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</si>
  <si>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</si>
  <si>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</si>
  <si>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</si>
  <si>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</si>
  <si>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</si>
  <si>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</si>
  <si>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</si>
  <si>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</si>
  <si>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</si>
  <si>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</si>
  <si>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</si>
  <si>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</si>
  <si>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</si>
  <si>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</si>
  <si>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</si>
  <si>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</si>
  <si>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</si>
  <si>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</si>
  <si>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</si>
  <si>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</si>
  <si>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</si>
  <si>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</si>
  <si>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</si>
  <si>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</si>
  <si>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</si>
  <si>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</si>
  <si>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</si>
  <si>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</si>
  <si>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</si>
  <si>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</si>
  <si>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</si>
  <si>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</si>
  <si>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</si>
  <si>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</si>
  <si>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</si>
  <si>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</si>
  <si>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</si>
  <si>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</si>
  <si>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</si>
  <si>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</si>
  <si>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</si>
  <si>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</si>
  <si>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</si>
  <si>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</si>
  <si>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</si>
  <si>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</si>
  <si>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</si>
  <si>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</si>
  <si>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</si>
  <si>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</si>
  <si>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</si>
  <si>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</si>
  <si>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</si>
  <si>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</si>
  <si>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</si>
  <si>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</si>
  <si>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</si>
  <si>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</si>
  <si>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</si>
  <si>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</si>
  <si>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</si>
  <si>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</si>
  <si>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</si>
  <si>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</si>
  <si>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</si>
  <si>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</si>
  <si>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</si>
  <si>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</si>
  <si>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</si>
  <si>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</si>
  <si>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</si>
  <si>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</si>
  <si>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</si>
  <si>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</si>
  <si>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</si>
  <si>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</si>
  <si>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</si>
  <si>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</si>
  <si>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</si>
  <si>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</si>
  <si>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</si>
  <si>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</si>
  <si>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</si>
  <si>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</si>
  <si>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</si>
  <si>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</si>
  <si>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</si>
  <si>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</si>
  <si>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</si>
  <si>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</si>
  <si>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</si>
  <si>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</si>
  <si>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</si>
  <si>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</si>
  <si>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</si>
  <si>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</si>
  <si>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</si>
  <si>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</si>
  <si>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</si>
  <si>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</si>
  <si>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</si>
  <si>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</si>
  <si>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</si>
  <si>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</si>
  <si>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</si>
  <si>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</si>
  <si>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</si>
  <si>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</si>
  <si>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</si>
  <si>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</si>
  <si>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</si>
  <si>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</si>
  <si>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</si>
  <si>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</si>
  <si>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</si>
  <si>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</si>
  <si>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</si>
  <si>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</si>
  <si>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</si>
  <si>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</si>
  <si>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</si>
  <si>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</si>
  <si>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</si>
  <si>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</si>
  <si>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</si>
  <si>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</si>
  <si>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</si>
  <si>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</si>
  <si>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</si>
  <si>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</si>
  <si>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</si>
  <si>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</si>
  <si>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</si>
  <si>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</si>
  <si>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</si>
  <si>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</si>
  <si>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</si>
  <si>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</si>
  <si>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</si>
  <si>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</si>
  <si>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</si>
  <si>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</si>
  <si>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</si>
  <si>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</si>
  <si>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</si>
  <si>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</si>
  <si>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</si>
  <si>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</si>
  <si>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</si>
  <si>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</si>
  <si>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</si>
  <si>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</si>
  <si>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</si>
  <si>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</si>
  <si>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</si>
  <si>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</si>
  <si>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</si>
  <si>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</si>
  <si>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</si>
  <si>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</si>
  <si>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</si>
  <si>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</si>
  <si>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</si>
  <si>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</si>
  <si>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</si>
  <si>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</si>
  <si>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</si>
  <si>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</si>
  <si>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</si>
  <si>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</si>
  <si>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</si>
  <si>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</si>
  <si>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</si>
  <si>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</si>
  <si>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</si>
  <si>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</si>
  <si>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</si>
  <si>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</si>
  <si>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</si>
  <si>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</si>
  <si>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</si>
  <si>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</si>
  <si>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</si>
  <si>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</si>
  <si>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</si>
  <si>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</si>
  <si>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</si>
  <si>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</si>
  <si>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</si>
  <si>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</si>
  <si>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</si>
  <si>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</si>
  <si>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</si>
  <si>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</si>
  <si>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</si>
  <si>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</si>
  <si>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</si>
  <si>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</si>
  <si>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</si>
  <si>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</si>
  <si>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</si>
  <si>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</si>
  <si>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</si>
  <si>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</si>
  <si>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</si>
  <si>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</si>
  <si>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</si>
  <si>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</si>
  <si>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</si>
  <si>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</si>
  <si>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</si>
  <si>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</si>
  <si>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</si>
  <si>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</si>
  <si>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</si>
  <si>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</si>
  <si>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</si>
  <si>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</si>
  <si>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</si>
  <si>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</si>
  <si>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</si>
  <si>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</si>
  <si>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</si>
  <si>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</si>
  <si>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</si>
  <si>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</si>
  <si>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</si>
  <si>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</si>
  <si>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</si>
  <si>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</si>
  <si>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</si>
  <si>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</si>
  <si>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</si>
  <si>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</si>
  <si>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</si>
  <si>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</si>
  <si>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</si>
  <si>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</si>
  <si>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</si>
  <si>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</si>
  <si>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</si>
  <si>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</si>
  <si>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</si>
  <si>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</si>
  <si>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</si>
  <si>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</si>
  <si>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</si>
  <si>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</si>
  <si>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</si>
  <si>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</si>
  <si>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</si>
  <si>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</si>
  <si>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</si>
  <si>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</si>
  <si>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</si>
  <si>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</si>
  <si>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</si>
  <si>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</si>
  <si>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</si>
  <si>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</si>
  <si>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</si>
  <si>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</si>
  <si>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</si>
  <si>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</si>
  <si>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</si>
  <si>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</si>
  <si>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</si>
  <si>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</si>
  <si>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</si>
  <si>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</si>
  <si>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</si>
  <si>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</si>
  <si>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</si>
  <si>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</si>
  <si>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</si>
  <si>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</si>
  <si>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</si>
  <si>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</si>
  <si>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</si>
  <si>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</si>
  <si>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</si>
  <si>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</si>
  <si>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</si>
  <si>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</si>
  <si>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</si>
  <si>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</si>
  <si>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</si>
  <si>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</si>
  <si>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</si>
  <si>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</si>
  <si>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</si>
  <si>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</si>
  <si>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</si>
  <si>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</si>
  <si>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</si>
  <si>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</si>
  <si>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</si>
  <si>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</si>
  <si>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</si>
  <si>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</si>
  <si>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</si>
  <si>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</si>
  <si>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</si>
  <si>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</si>
  <si>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</si>
  <si>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</si>
  <si>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</si>
  <si>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</si>
  <si>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</si>
  <si>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</si>
  <si>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</si>
  <si>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</si>
  <si>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</si>
  <si>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</si>
  <si>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</si>
  <si>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</si>
  <si>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</si>
  <si>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</si>
  <si>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</si>
  <si>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</si>
  <si>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</si>
  <si>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</si>
  <si>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</si>
  <si>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</si>
  <si>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</si>
  <si>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</si>
  <si>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</si>
  <si>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</si>
  <si>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</si>
  <si>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</si>
  <si>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</si>
  <si>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</si>
  <si>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</si>
  <si>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</si>
  <si>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</si>
  <si>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</si>
  <si>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</si>
  <si>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</si>
  <si>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</si>
  <si>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</si>
  <si>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</si>
  <si>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</si>
  <si>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</si>
  <si>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</si>
  <si>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</si>
  <si>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</si>
  <si>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</si>
  <si>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</si>
  <si>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</si>
  <si>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</si>
  <si>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</si>
  <si>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</si>
  <si>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</si>
  <si>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</si>
  <si>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</si>
  <si>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</si>
  <si>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</si>
  <si>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</si>
  <si>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</si>
  <si>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</si>
  <si>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</si>
  <si>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</si>
  <si>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</si>
  <si>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</si>
  <si>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</si>
  <si>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</si>
  <si>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</si>
  <si>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</si>
  <si>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</si>
  <si>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</si>
  <si>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</si>
  <si>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</si>
  <si>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</si>
  <si>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</si>
  <si>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</si>
  <si>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</si>
  <si>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</si>
  <si>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</si>
  <si>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</si>
  <si>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</si>
  <si>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</si>
  <si>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</si>
  <si>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</si>
  <si>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</si>
  <si>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</si>
  <si>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</si>
  <si>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</si>
  <si>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</si>
  <si>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</si>
  <si>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</si>
  <si>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</si>
  <si>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</si>
  <si>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</si>
  <si>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</si>
  <si>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</si>
  <si>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</si>
  <si>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</si>
  <si>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</si>
  <si>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</si>
  <si>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</si>
  <si>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</si>
  <si>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</si>
  <si>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</si>
  <si>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</si>
  <si>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</si>
  <si>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</si>
  <si>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</si>
  <si>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</si>
  <si>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</si>
  <si>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</si>
  <si>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</si>
  <si>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</si>
  <si>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</si>
  <si>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</si>
  <si>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</si>
  <si>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</si>
  <si>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</si>
  <si>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</si>
  <si>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</si>
  <si>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</si>
  <si>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</si>
  <si>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</si>
  <si>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</si>
  <si>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</si>
  <si>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</si>
  <si>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</si>
  <si>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</si>
  <si>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</si>
  <si>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</si>
  <si>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</si>
  <si>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</si>
  <si>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</si>
  <si>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</si>
  <si>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</si>
  <si>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</si>
  <si>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</si>
  <si>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</si>
  <si>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</si>
  <si>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</si>
  <si>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</si>
  <si>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</si>
  <si>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</si>
  <si>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</si>
  <si>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</si>
  <si>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</si>
  <si>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</si>
  <si>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</si>
  <si>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</si>
  <si>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</si>
  <si>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</si>
  <si>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</si>
  <si>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</si>
  <si>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</si>
  <si>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</si>
  <si>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</si>
  <si>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</si>
  <si>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</si>
  <si>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</si>
  <si>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</si>
  <si>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</si>
  <si>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</si>
  <si>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</si>
  <si>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</si>
  <si>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</si>
  <si>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</si>
  <si>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</si>
  <si>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</si>
  <si>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</si>
  <si>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</si>
  <si>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</si>
  <si>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</si>
  <si>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</si>
  <si>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</si>
  <si>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</si>
  <si>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</si>
  <si>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</si>
  <si>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</si>
  <si>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</si>
  <si>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</si>
  <si>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</si>
  <si>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</si>
  <si>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</si>
  <si>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</si>
  <si>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</si>
  <si>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</si>
  <si>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</si>
  <si>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</si>
  <si>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</si>
  <si>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</si>
  <si>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</si>
  <si>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</si>
  <si>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</si>
  <si>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</si>
  <si>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</si>
  <si>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</si>
  <si>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</si>
  <si>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</si>
  <si>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</si>
  <si>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</si>
  <si>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</si>
  <si>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</si>
  <si>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</si>
  <si>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</si>
  <si>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</si>
  <si>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</si>
  <si>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</si>
  <si>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</si>
  <si>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</si>
  <si>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</si>
  <si>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</si>
  <si>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</si>
  <si>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</si>
  <si>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</si>
  <si>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</si>
  <si>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</si>
  <si>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</si>
  <si>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</si>
  <si>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</si>
  <si>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</si>
  <si>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</si>
  <si>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</si>
  <si>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</si>
  <si>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</si>
  <si>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</si>
  <si>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</si>
  <si>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</si>
  <si>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</si>
  <si>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</si>
  <si>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</si>
  <si>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</si>
  <si>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</si>
  <si>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</si>
  <si>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</si>
  <si>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</si>
  <si>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</si>
  <si>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</si>
  <si>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</si>
  <si>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</si>
  <si>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</si>
  <si>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</si>
  <si>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</si>
  <si>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</si>
  <si>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</si>
  <si>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</si>
  <si>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</si>
  <si>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</si>
  <si>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</si>
  <si>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</si>
  <si>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</si>
  <si>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</si>
  <si>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</si>
  <si>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</si>
  <si>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</si>
  <si>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</si>
  <si>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</si>
  <si>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</si>
  <si>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</si>
  <si>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</si>
  <si>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</si>
  <si>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</si>
  <si>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</si>
  <si>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</si>
  <si>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</si>
  <si>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</si>
  <si>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</si>
  <si>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</si>
  <si>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</si>
  <si>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</si>
  <si>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</si>
  <si>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</si>
  <si>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</si>
  <si>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</si>
  <si>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</si>
  <si>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</si>
  <si>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</si>
  <si>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</si>
  <si>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</si>
  <si>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</si>
  <si>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</si>
  <si>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</si>
  <si>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</si>
  <si>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</si>
  <si>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</si>
  <si>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</si>
  <si>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</si>
  <si>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</si>
  <si>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</si>
  <si>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</si>
  <si>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</si>
  <si>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</si>
  <si>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</si>
  <si>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</si>
  <si>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</si>
  <si>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</si>
  <si>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</si>
  <si>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</si>
  <si>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</si>
  <si>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</si>
  <si>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</si>
  <si>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</si>
  <si>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</si>
  <si>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</si>
  <si>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</si>
  <si>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</si>
  <si>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</si>
  <si>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</si>
  <si>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</si>
  <si>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</si>
  <si>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</si>
  <si>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</si>
  <si>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</si>
  <si>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</si>
  <si>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</si>
  <si>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</si>
  <si>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</si>
  <si>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</si>
  <si>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</si>
  <si>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</si>
  <si>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</si>
  <si>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</si>
  <si>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</si>
  <si>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</si>
  <si>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</si>
  <si>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</si>
  <si>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</si>
  <si>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</si>
  <si>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</si>
  <si>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</si>
  <si>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</si>
  <si>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</si>
  <si>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</si>
  <si>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</si>
  <si>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</si>
  <si>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</si>
  <si>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</si>
  <si>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</si>
  <si>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</si>
  <si>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</si>
  <si>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</si>
  <si>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</si>
  <si>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</si>
  <si>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</si>
  <si>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</si>
  <si>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</si>
  <si>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</si>
  <si>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</si>
  <si>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</si>
  <si>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</si>
  <si>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</si>
  <si>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</si>
  <si>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</si>
  <si>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</si>
  <si>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</si>
  <si>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</si>
  <si>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</si>
  <si>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</si>
  <si>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</si>
  <si>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</si>
  <si>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</si>
  <si>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</si>
  <si>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</si>
  <si>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</si>
  <si>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</si>
  <si>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</si>
  <si>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</si>
  <si>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</si>
  <si>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</si>
  <si>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</si>
  <si>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</si>
  <si>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</si>
  <si>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</si>
  <si>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</si>
  <si>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</si>
  <si>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</si>
  <si>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</si>
  <si>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</si>
  <si>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</si>
  <si>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</si>
  <si>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</si>
  <si>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</si>
  <si>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</si>
  <si>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</si>
  <si>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</si>
  <si>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</si>
  <si>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</si>
  <si>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</si>
  <si>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</si>
  <si>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</si>
  <si>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</si>
  <si>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</si>
  <si>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</si>
  <si>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</si>
  <si>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</si>
  <si>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</si>
  <si>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</si>
  <si>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</si>
  <si>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</si>
  <si>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</si>
  <si>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</si>
  <si>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</si>
  <si>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</si>
  <si>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</si>
  <si>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</si>
  <si>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</si>
  <si>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</si>
  <si>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</si>
  <si>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</si>
  <si>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</si>
  <si>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</si>
  <si>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</si>
  <si>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</si>
  <si>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</si>
  <si>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</si>
  <si>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</si>
  <si>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</si>
  <si>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</si>
  <si>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</si>
  <si>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</si>
  <si>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</si>
  <si>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</si>
  <si>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</si>
  <si>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</si>
  <si>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</si>
  <si>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</si>
  <si>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</si>
  <si>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</si>
  <si>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</si>
  <si>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</si>
  <si>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</si>
  <si>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</si>
  <si>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</si>
  <si>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</si>
  <si>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</si>
  <si>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</si>
  <si>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</si>
  <si>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</si>
  <si>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</si>
  <si>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</si>
  <si>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</si>
  <si>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</si>
  <si>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</si>
  <si>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</si>
  <si>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</si>
  <si>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</si>
  <si>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</si>
  <si>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</si>
  <si>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</si>
  <si>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</si>
  <si>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</si>
  <si>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</si>
  <si>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</si>
  <si>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</si>
  <si>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</si>
  <si>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</si>
  <si>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</si>
  <si>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</si>
  <si>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</si>
  <si>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</si>
  <si>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</si>
  <si>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</si>
  <si>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</si>
  <si>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</si>
  <si>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</si>
  <si>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</si>
  <si>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</si>
  <si>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</si>
  <si>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</si>
  <si>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</si>
  <si>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</si>
  <si>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</si>
  <si>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</si>
  <si>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</si>
  <si>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</si>
  <si>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</si>
  <si>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</si>
  <si>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</si>
  <si>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</si>
  <si>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</si>
  <si>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</si>
  <si>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</si>
  <si>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</si>
  <si>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</si>
  <si>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</si>
  <si>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</si>
  <si>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</si>
  <si>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</si>
  <si>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</si>
  <si>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</si>
  <si>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</si>
  <si>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</si>
  <si>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</si>
  <si>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</si>
  <si>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</si>
  <si>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</si>
  <si>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</si>
  <si>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</si>
  <si>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</si>
  <si>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</si>
  <si>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</si>
  <si>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</si>
  <si>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</si>
  <si>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</si>
  <si>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</si>
  <si>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</si>
  <si>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</si>
  <si>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</si>
  <si>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</si>
  <si>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</si>
  <si>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</si>
  <si>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</si>
  <si>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</si>
  <si>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</si>
  <si>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</si>
  <si>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</si>
  <si>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</si>
  <si>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</si>
  <si>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</si>
  <si>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</si>
  <si>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</si>
  <si>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</si>
  <si>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</si>
  <si>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</si>
  <si>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</si>
  <si>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</si>
  <si>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</si>
  <si>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</si>
  <si>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</si>
  <si>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</si>
  <si>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</si>
  <si>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</si>
  <si>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</si>
  <si>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</si>
  <si>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</si>
  <si>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</si>
  <si>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</si>
  <si>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</si>
  <si>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</si>
  <si>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</si>
  <si>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</si>
  <si>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</si>
  <si>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</si>
  <si>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</si>
  <si>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</si>
  <si>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</si>
  <si>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</si>
  <si>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</si>
  <si>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</si>
  <si>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</si>
  <si>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</si>
  <si>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</si>
  <si>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</si>
  <si>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</si>
  <si>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</si>
  <si>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</si>
  <si>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</si>
  <si>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</si>
  <si>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</si>
  <si>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</si>
  <si>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</si>
  <si>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</si>
  <si>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</si>
  <si>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</si>
  <si>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</si>
  <si>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</si>
  <si>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</si>
  <si>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</si>
  <si>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</si>
  <si>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</si>
  <si>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</si>
  <si>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</si>
  <si>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</si>
  <si>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</si>
  <si>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</si>
  <si>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</si>
  <si>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</si>
  <si>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</si>
  <si>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</si>
  <si>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</si>
  <si>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</si>
  <si>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</si>
  <si>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</si>
  <si>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</si>
  <si>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</si>
  <si>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</si>
  <si>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</si>
  <si>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</si>
  <si>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</si>
  <si>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</si>
  <si>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</si>
  <si>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</si>
  <si>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</si>
  <si>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</si>
  <si>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</si>
  <si>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</si>
  <si>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</si>
  <si>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</si>
  <si>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</si>
  <si>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</si>
  <si>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</si>
  <si>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</si>
  <si>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</si>
  <si>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</si>
  <si>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</si>
  <si>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</si>
  <si>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</si>
  <si>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</si>
  <si>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</si>
  <si>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</si>
  <si>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</si>
  <si>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</si>
  <si>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</si>
  <si>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</si>
  <si>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</si>
  <si>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</si>
  <si>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</si>
  <si>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</si>
  <si>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</si>
  <si>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</si>
  <si>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</si>
  <si>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</si>
  <si>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</si>
  <si>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</si>
  <si>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</si>
  <si>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</si>
  <si>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</si>
  <si>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</si>
  <si>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</si>
  <si>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</si>
  <si>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</si>
  <si>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</si>
  <si>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</si>
  <si>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</si>
  <si>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</si>
  <si>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</si>
  <si>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</si>
  <si>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</si>
  <si>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</si>
  <si>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</si>
  <si>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</si>
  <si>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</si>
  <si>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</si>
  <si>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</si>
  <si>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</si>
  <si>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</si>
  <si>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</si>
  <si>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</si>
  <si>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</si>
  <si>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</si>
  <si>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</si>
  <si>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</si>
  <si>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</si>
  <si>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</si>
  <si>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</si>
  <si>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</si>
  <si>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</si>
  <si>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</si>
  <si>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</si>
  <si>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</si>
  <si>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</si>
  <si>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</si>
  <si>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</si>
  <si>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</si>
  <si>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</si>
  <si>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</si>
  <si>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</si>
  <si>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</si>
  <si>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</si>
  <si>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</si>
  <si>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</si>
  <si>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</si>
  <si>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</si>
  <si>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</si>
  <si>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</si>
  <si>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</si>
  <si>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</si>
  <si>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</si>
  <si>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</si>
  <si>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</si>
  <si>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</si>
  <si>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</si>
  <si>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</si>
  <si>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</si>
  <si>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</si>
  <si>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</si>
  <si>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</si>
  <si>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</si>
  <si>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</si>
  <si>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</si>
  <si>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</si>
  <si>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</si>
  <si>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</si>
  <si>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</si>
  <si>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</si>
  <si>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</si>
  <si>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</si>
  <si>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</si>
  <si>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</si>
  <si>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</si>
  <si>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</si>
  <si>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</si>
  <si>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</si>
  <si>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</si>
  <si>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</si>
  <si>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</si>
  <si>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</si>
  <si>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</si>
  <si>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</si>
  <si>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</si>
  <si>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</si>
  <si>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</si>
  <si>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</si>
  <si>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</si>
  <si>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</si>
  <si>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</si>
  <si>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</si>
  <si>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</si>
  <si>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</si>
  <si>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</si>
  <si>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</si>
  <si>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</si>
  <si>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</si>
  <si>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</si>
  <si>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</si>
  <si>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</si>
  <si>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</si>
  <si>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</si>
  <si>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</si>
  <si>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</si>
  <si>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</si>
  <si>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</si>
  <si>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</si>
  <si>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</si>
  <si>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</si>
  <si>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</si>
  <si>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</si>
  <si>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</si>
  <si>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</si>
  <si>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</si>
  <si>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</si>
  <si>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</si>
  <si>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</si>
  <si>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</si>
  <si>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</si>
  <si>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</si>
  <si>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</si>
  <si>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</si>
  <si>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</si>
  <si>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</si>
  <si>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</si>
  <si>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</si>
  <si>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</si>
  <si>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</si>
  <si>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</si>
  <si>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</si>
  <si>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</si>
  <si>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</si>
  <si>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</si>
  <si>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</si>
  <si>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</si>
  <si>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</si>
  <si>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</si>
  <si>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</si>
  <si>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</si>
  <si>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</si>
  <si>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</si>
  <si>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</si>
  <si>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</si>
  <si>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</si>
  <si>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</si>
  <si>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</si>
  <si>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</si>
  <si>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</si>
  <si>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</si>
  <si>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</si>
  <si>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</si>
  <si>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</si>
  <si>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</si>
  <si>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</si>
  <si>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</si>
  <si>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</si>
  <si>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</si>
  <si>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</si>
  <si>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</si>
  <si>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</si>
  <si>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</si>
  <si>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</si>
  <si>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</si>
  <si>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</si>
  <si>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</si>
  <si>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</si>
  <si>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</si>
  <si>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</si>
  <si>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</si>
  <si>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</si>
  <si>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</si>
  <si>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</si>
  <si>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</si>
  <si>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</si>
  <si>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</si>
  <si>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</si>
  <si>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</si>
  <si>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</si>
  <si>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</si>
  <si>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</si>
  <si>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</si>
  <si>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</si>
  <si>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</si>
  <si>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</si>
  <si>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</si>
  <si>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</si>
  <si>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</si>
  <si>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</si>
  <si>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</si>
  <si>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</si>
  <si>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</si>
  <si>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</si>
  <si>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</si>
  <si>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</si>
  <si>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</si>
  <si>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</si>
  <si>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</si>
  <si>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</si>
  <si>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</si>
  <si>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</si>
  <si>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</si>
  <si>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</si>
  <si>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</si>
  <si>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</si>
  <si>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</si>
  <si>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</si>
  <si>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</si>
  <si>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</si>
  <si>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</si>
  <si>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</si>
  <si>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</si>
  <si>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</si>
  <si>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</si>
  <si>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</si>
  <si>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</si>
  <si>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</si>
  <si>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</si>
  <si>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</si>
  <si>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</si>
  <si>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</si>
  <si>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</si>
  <si>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</si>
  <si>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</si>
  <si>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</si>
  <si>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</si>
  <si>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</si>
  <si>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</si>
  <si>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</si>
  <si>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</si>
  <si>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</si>
  <si>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</si>
  <si>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</si>
  <si>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</si>
  <si>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</si>
  <si>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</si>
  <si>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</si>
  <si>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</si>
  <si>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</si>
  <si>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</si>
  <si>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</si>
  <si>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</si>
  <si>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</si>
  <si>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</si>
  <si>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</si>
  <si>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</si>
  <si>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</si>
  <si>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</si>
  <si>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</si>
  <si>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</si>
  <si>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</si>
  <si>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</si>
  <si>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</si>
  <si>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</si>
  <si>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</si>
  <si>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</si>
  <si>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</si>
  <si>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</si>
  <si>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</si>
  <si>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</si>
  <si>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</si>
  <si>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</si>
  <si>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</si>
  <si>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</si>
  <si>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</si>
  <si>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</si>
  <si>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</si>
  <si>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</si>
  <si>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</si>
  <si>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</si>
  <si>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</si>
  <si>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</si>
  <si>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</si>
  <si>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</si>
  <si>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</si>
  <si>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</si>
  <si>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</si>
  <si>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</si>
  <si>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</si>
  <si>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</si>
  <si>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</si>
  <si>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</si>
  <si>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</si>
  <si>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</si>
  <si>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</si>
  <si>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</si>
  <si>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</si>
  <si>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</si>
  <si>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</si>
  <si>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</si>
  <si>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</si>
  <si>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</si>
  <si>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</si>
  <si>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</si>
  <si>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</si>
  <si>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</si>
  <si>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</si>
  <si>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</si>
  <si>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</si>
  <si>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</si>
  <si>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</si>
  <si>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</si>
  <si>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</si>
  <si>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</si>
  <si>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</si>
  <si>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</si>
  <si>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</si>
  <si>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</si>
  <si>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</si>
  <si>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</si>
  <si>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</si>
  <si>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</si>
  <si>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</si>
  <si>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</si>
  <si>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</si>
  <si>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</si>
  <si>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</si>
  <si>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</si>
  <si>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</si>
  <si>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</si>
  <si>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</si>
  <si>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</si>
  <si>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</si>
  <si>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</si>
  <si>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</si>
  <si>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</si>
  <si>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</si>
  <si>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</si>
  <si>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</si>
  <si>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</si>
  <si>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</si>
  <si>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</si>
  <si>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</si>
  <si>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</si>
  <si>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</si>
  <si>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</si>
  <si>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</si>
  <si>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</si>
  <si>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</si>
  <si>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</si>
  <si>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</si>
  <si>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</si>
  <si>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</si>
  <si>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</si>
  <si>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</si>
  <si>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</si>
  <si>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</si>
  <si>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</si>
  <si>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</si>
  <si>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</si>
  <si>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</si>
  <si>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</si>
  <si>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</si>
  <si>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</si>
  <si>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</si>
  <si>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</si>
  <si>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</si>
  <si>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</si>
  <si>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</si>
  <si>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</si>
  <si>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</si>
  <si>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</si>
  <si>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</si>
  <si>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</si>
  <si>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</si>
  <si>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</si>
  <si>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</si>
  <si>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</si>
  <si>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</si>
  <si>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</si>
  <si>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</si>
  <si>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</si>
  <si>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</si>
  <si>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</si>
  <si>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</si>
  <si>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</si>
  <si>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</si>
  <si>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</si>
  <si>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</si>
  <si>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</si>
  <si>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</si>
  <si>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</si>
  <si>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</si>
  <si>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</si>
  <si>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</si>
  <si>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</si>
  <si>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</si>
  <si>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</si>
  <si>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</si>
  <si>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</si>
  <si>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</si>
  <si>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</si>
  <si>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</si>
  <si>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</si>
  <si>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</si>
  <si>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</si>
  <si>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</si>
  <si>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</si>
  <si>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</si>
  <si>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</si>
  <si>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</si>
  <si>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</si>
  <si>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</si>
  <si>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</si>
  <si>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</si>
  <si>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</si>
  <si>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</si>
  <si>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</si>
  <si>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</si>
  <si>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</si>
  <si>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</si>
  <si>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</si>
  <si>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</si>
  <si>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</si>
  <si>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</si>
  <si>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</si>
  <si>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</si>
  <si>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</si>
  <si>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</si>
  <si>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</si>
  <si>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</si>
  <si>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</si>
  <si>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</si>
  <si>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</si>
  <si>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</si>
  <si>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</si>
  <si>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</si>
  <si>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</si>
  <si>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</si>
  <si>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</si>
  <si>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</si>
  <si>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</si>
  <si>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</si>
  <si>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</si>
  <si>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</si>
  <si>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</si>
  <si>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</si>
  <si>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</si>
  <si>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</si>
  <si>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</si>
  <si>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</si>
  <si>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</si>
  <si>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</si>
  <si>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</si>
  <si>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</si>
  <si>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</si>
  <si>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</si>
  <si>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</si>
  <si>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</si>
  <si>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</si>
  <si>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</si>
  <si>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</si>
  <si>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</si>
  <si>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</si>
  <si>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</si>
  <si>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</si>
  <si>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</si>
  <si>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</si>
  <si>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</si>
  <si>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</si>
  <si>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</si>
  <si>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</si>
  <si>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</si>
  <si>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</si>
  <si>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</si>
  <si>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</si>
  <si>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</si>
  <si>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</si>
  <si>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</si>
  <si>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</si>
  <si>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</si>
  <si>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</si>
  <si>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</si>
  <si>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</si>
  <si>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</si>
  <si>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</si>
  <si>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</si>
  <si>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</si>
  <si>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</si>
  <si>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</si>
  <si>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</si>
  <si>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</si>
  <si>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</si>
  <si>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</si>
  <si>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</si>
  <si>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</si>
  <si>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</si>
  <si>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</si>
  <si>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</si>
  <si>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</si>
  <si>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</si>
  <si>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</si>
  <si>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</si>
  <si>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</si>
  <si>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</si>
  <si>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</si>
  <si>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</si>
  <si>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</si>
  <si>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</si>
  <si>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</si>
  <si>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</si>
  <si>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</si>
  <si>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</si>
  <si>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</si>
  <si>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</si>
  <si>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</si>
  <si>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</si>
  <si>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</si>
  <si>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</si>
  <si>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</si>
  <si>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</si>
  <si>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</si>
  <si>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</si>
  <si>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</si>
  <si>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</si>
  <si>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</si>
  <si>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</si>
  <si>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</si>
  <si>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</si>
  <si>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</si>
  <si>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</si>
  <si>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</si>
  <si>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</si>
  <si>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</si>
  <si>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</si>
  <si>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</si>
  <si>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</si>
  <si>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</si>
  <si>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</si>
  <si>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</si>
  <si>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</si>
  <si>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</si>
  <si>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</si>
  <si>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</si>
  <si>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</si>
  <si>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</si>
  <si>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</si>
  <si>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</si>
  <si>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</si>
  <si>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</si>
  <si>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</si>
  <si>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</si>
  <si>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</si>
  <si>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</si>
  <si>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</si>
  <si>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</si>
  <si>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</si>
  <si>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</si>
  <si>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</si>
  <si>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</si>
  <si>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</si>
  <si>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</si>
  <si>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</si>
  <si>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</si>
  <si>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</si>
  <si>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</si>
  <si>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</si>
  <si>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</si>
  <si>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</si>
  <si>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</si>
  <si>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</si>
  <si>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</si>
  <si>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</si>
  <si>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</si>
  <si>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</si>
  <si>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</si>
  <si>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</si>
  <si>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</si>
  <si>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</si>
  <si>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</si>
  <si>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</si>
  <si>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</si>
  <si>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</si>
  <si>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</si>
  <si>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</si>
  <si>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</si>
  <si>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</si>
  <si>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</si>
  <si>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</si>
  <si>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</si>
  <si>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</si>
  <si>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</si>
  <si>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</si>
  <si>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</si>
  <si>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</si>
  <si>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</si>
  <si>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</si>
  <si>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</si>
  <si>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</si>
  <si>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</si>
  <si>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</si>
  <si>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</si>
  <si>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</si>
  <si>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</si>
  <si>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</si>
  <si>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</si>
  <si>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</si>
  <si>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</si>
  <si>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</si>
  <si>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</si>
  <si>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</si>
  <si>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</si>
  <si>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</si>
  <si>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</si>
  <si>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</si>
  <si>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</si>
  <si>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</si>
  <si>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</si>
  <si>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</si>
  <si>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</si>
  <si>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</si>
  <si>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</si>
  <si>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</si>
  <si>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</si>
  <si>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</si>
  <si>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</si>
  <si>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</si>
  <si>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</si>
  <si>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</si>
  <si>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</si>
  <si>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</si>
  <si>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</si>
  <si>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</si>
  <si>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</si>
  <si>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</si>
  <si>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</si>
  <si>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</si>
  <si>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</si>
  <si>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</si>
  <si>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</si>
  <si>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</si>
  <si>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</si>
  <si>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</si>
  <si>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</si>
  <si>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</si>
  <si>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</si>
  <si>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</si>
  <si>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</si>
  <si>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</si>
  <si>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</si>
  <si>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</si>
  <si>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</si>
  <si>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</si>
  <si>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</si>
  <si>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</si>
  <si>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</si>
  <si>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</si>
  <si>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</si>
  <si>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</si>
  <si>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</si>
  <si>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</si>
  <si>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</si>
  <si>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</si>
  <si>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</si>
  <si>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</si>
  <si>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</si>
  <si>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</si>
  <si>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</si>
  <si>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</si>
  <si>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</si>
  <si>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</si>
  <si>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</si>
  <si>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</si>
  <si>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</si>
  <si>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</si>
  <si>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</si>
  <si>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</si>
  <si>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</si>
  <si>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</si>
  <si>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</si>
  <si>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</si>
  <si>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</si>
  <si>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</si>
  <si>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</si>
  <si>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</si>
  <si>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</si>
  <si>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</si>
  <si>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</si>
  <si>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</si>
  <si>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</si>
  <si>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</si>
  <si>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</si>
  <si>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</si>
  <si>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</si>
  <si>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</si>
  <si>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</si>
  <si>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</si>
  <si>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</si>
  <si>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</si>
  <si>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</si>
  <si>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</si>
  <si>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</si>
  <si>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</si>
  <si>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</si>
  <si>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</si>
  <si>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</si>
  <si>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</si>
  <si>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</si>
  <si>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</si>
  <si>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</si>
  <si>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</si>
  <si>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</si>
  <si>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</si>
  <si>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</si>
  <si>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</si>
  <si>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</si>
  <si>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</si>
  <si>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</si>
  <si>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</si>
  <si>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</si>
  <si>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</si>
  <si>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</si>
  <si>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</si>
  <si>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</si>
  <si>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</si>
  <si>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</si>
  <si>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</si>
  <si>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</si>
  <si>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</si>
  <si>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</si>
  <si>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</si>
  <si>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</si>
  <si>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</si>
  <si>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</si>
  <si>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</si>
  <si>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</si>
  <si>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</si>
  <si>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</si>
  <si>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</si>
  <si>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</si>
  <si>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</si>
  <si>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</si>
  <si>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</si>
  <si>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</si>
  <si>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</si>
  <si>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</si>
  <si>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</si>
  <si>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</si>
  <si>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</si>
  <si>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</si>
  <si>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</si>
  <si>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</si>
  <si>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</si>
  <si>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</si>
  <si>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</si>
  <si>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</si>
  <si>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</si>
  <si>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</si>
  <si>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</si>
  <si>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</si>
  <si>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</si>
  <si>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</si>
  <si>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</si>
  <si>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</si>
  <si>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</si>
  <si>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</si>
  <si>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</si>
  <si>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</si>
  <si>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</si>
  <si>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</si>
  <si>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</si>
  <si>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</si>
  <si>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</si>
  <si>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</si>
  <si>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</si>
  <si>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</si>
  <si>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</si>
  <si>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</si>
  <si>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</si>
  <si>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</si>
  <si>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</si>
  <si>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</si>
  <si>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</si>
  <si>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</si>
  <si>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</si>
  <si>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</si>
  <si>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</si>
  <si>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</si>
  <si>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</si>
  <si>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</si>
  <si>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</si>
  <si>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</si>
  <si>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</si>
  <si>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</si>
  <si>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</si>
  <si>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</si>
  <si>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</si>
  <si>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</si>
  <si>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</si>
  <si>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</si>
  <si>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</si>
  <si>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</si>
  <si>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</si>
  <si>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</si>
  <si>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</si>
  <si>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</si>
  <si>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</si>
  <si>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</si>
  <si>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</si>
  <si>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</si>
  <si>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</si>
  <si>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</si>
  <si>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</si>
  <si>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</si>
  <si>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</si>
  <si>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</si>
  <si>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</si>
  <si>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</si>
  <si>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</si>
  <si>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</si>
  <si>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</si>
  <si>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</si>
  <si>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</si>
  <si>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</si>
  <si>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</si>
  <si>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</si>
  <si>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</si>
  <si>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</si>
  <si>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</si>
  <si>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</si>
  <si>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</si>
  <si>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</si>
  <si>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</si>
  <si>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</si>
  <si>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</si>
  <si>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</si>
  <si>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</si>
  <si>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</si>
  <si>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</si>
  <si>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</si>
  <si>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</si>
  <si>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</si>
  <si>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</si>
  <si>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</si>
  <si>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</si>
  <si>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</si>
  <si>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</si>
  <si>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</si>
  <si>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</si>
  <si>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</si>
  <si>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</si>
  <si>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</si>
  <si>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</si>
  <si>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</si>
  <si>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</si>
  <si>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</si>
  <si>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</si>
  <si>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</si>
  <si>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</si>
  <si>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</si>
  <si>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</si>
  <si>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</si>
  <si>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</si>
  <si>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</si>
  <si>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</si>
  <si>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</si>
  <si>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</si>
  <si>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</si>
  <si>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</si>
  <si>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</si>
  <si>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</si>
  <si>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</si>
  <si>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</si>
  <si>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</si>
  <si>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</si>
  <si>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</si>
  <si>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</si>
  <si>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</si>
  <si>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</si>
  <si>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</si>
  <si>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</si>
  <si>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</si>
  <si>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</si>
  <si>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</si>
  <si>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</si>
  <si>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</si>
  <si>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</si>
  <si>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</si>
  <si>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</si>
  <si>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</si>
  <si>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</si>
  <si>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</si>
  <si>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</si>
  <si>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</si>
  <si>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</si>
  <si>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</si>
  <si>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</si>
  <si>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</si>
  <si>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</si>
  <si>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</si>
  <si>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</si>
  <si>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</si>
  <si>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</si>
  <si>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</si>
  <si>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</si>
  <si>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</si>
  <si>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</si>
  <si>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</si>
  <si>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</si>
  <si>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</si>
  <si>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</si>
  <si>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</si>
  <si>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</si>
  <si>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</si>
  <si>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</si>
  <si>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</si>
  <si>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</si>
  <si>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</si>
  <si>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</si>
  <si>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</si>
  <si>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</si>
  <si>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</si>
  <si>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</si>
  <si>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</si>
  <si>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</si>
  <si>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</si>
  <si>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</si>
  <si>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</si>
  <si>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</si>
  <si>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</si>
  <si>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</si>
  <si>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</si>
  <si>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</si>
  <si>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</si>
  <si>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</si>
  <si>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</si>
  <si>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</si>
  <si>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</si>
  <si>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</si>
  <si>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</si>
  <si>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</si>
  <si>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</si>
  <si>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</si>
  <si>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</si>
  <si>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</si>
  <si>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</si>
  <si>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</si>
  <si>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</si>
  <si>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</si>
  <si>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</si>
  <si>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</si>
  <si>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</si>
  <si>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</si>
  <si>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</si>
  <si>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</si>
  <si>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</si>
  <si>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</si>
  <si>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</si>
  <si>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</si>
  <si>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</si>
  <si>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</si>
  <si>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</si>
  <si>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</si>
  <si>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</si>
  <si>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</si>
  <si>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</si>
  <si>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</si>
  <si>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</si>
  <si>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</si>
  <si>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</si>
  <si>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</si>
  <si>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</si>
  <si>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</si>
  <si>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</si>
  <si>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</si>
  <si>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</si>
  <si>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</si>
  <si>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</si>
  <si>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</si>
  <si>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</si>
  <si>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</si>
  <si>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</si>
  <si>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</si>
  <si>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</si>
  <si>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</si>
  <si>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</si>
  <si>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</si>
  <si>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</si>
  <si>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</si>
  <si>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</si>
  <si>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</si>
  <si>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</si>
  <si>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</si>
  <si>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</si>
  <si>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</si>
  <si>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</si>
  <si>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</si>
  <si>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</si>
  <si>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</si>
  <si>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</si>
  <si>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</si>
  <si>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</si>
  <si>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</si>
  <si>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</si>
  <si>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</si>
  <si>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</si>
  <si>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</si>
  <si>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</si>
  <si>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</si>
  <si>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</si>
  <si>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</si>
  <si>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</si>
  <si>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</si>
  <si>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</si>
  <si>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</si>
  <si>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</si>
  <si>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</si>
  <si>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</si>
  <si>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</si>
  <si>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</si>
  <si>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</si>
  <si>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</si>
  <si>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</si>
  <si>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</si>
  <si>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</si>
  <si>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</si>
  <si>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</si>
  <si>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</si>
  <si>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</si>
  <si>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</si>
  <si>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</si>
  <si>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</si>
  <si>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</si>
  <si>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</si>
  <si>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</si>
  <si>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</si>
  <si>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</si>
  <si>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</si>
  <si>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</si>
  <si>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</si>
  <si>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</si>
  <si>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</si>
  <si>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</si>
  <si>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</si>
  <si>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</si>
  <si>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</si>
  <si>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</si>
  <si>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</si>
  <si>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</si>
  <si>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</si>
  <si>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</si>
  <si>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</si>
  <si>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</si>
  <si>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</si>
  <si>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</si>
  <si>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</si>
  <si>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</si>
  <si>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</si>
  <si>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</si>
  <si>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</si>
  <si>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</si>
  <si>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</si>
  <si>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</si>
  <si>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</si>
  <si>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</si>
  <si>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</si>
  <si>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</si>
  <si>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</si>
  <si>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</si>
  <si>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</si>
  <si>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</si>
  <si>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</si>
  <si>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</si>
  <si>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</si>
  <si>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</si>
  <si>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</si>
  <si>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</si>
  <si>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</si>
  <si>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</si>
  <si>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</si>
  <si>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</si>
  <si>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</si>
  <si>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</si>
  <si>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</si>
  <si>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</si>
  <si>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</si>
  <si>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</si>
  <si>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</si>
  <si>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</si>
  <si>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</si>
  <si>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</si>
  <si>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</si>
  <si>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</si>
  <si>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</si>
  <si>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</si>
  <si>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</si>
  <si>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</si>
  <si>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</si>
  <si>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</si>
  <si>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</si>
  <si>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</si>
  <si>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</si>
  <si>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</si>
  <si>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</si>
  <si>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</si>
  <si>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</si>
  <si>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</si>
  <si>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</si>
  <si>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</si>
  <si>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</si>
  <si>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</si>
  <si>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</si>
  <si>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</si>
  <si>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</si>
  <si>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</si>
  <si>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</si>
  <si>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</si>
  <si>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</si>
  <si>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</si>
  <si>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</si>
  <si>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</si>
  <si>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</si>
  <si>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</si>
  <si>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</si>
  <si>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</si>
  <si>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</si>
  <si>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</si>
  <si>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</si>
  <si>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</si>
  <si>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</si>
  <si>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</si>
  <si>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</si>
  <si>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</si>
  <si>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</si>
  <si>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</si>
  <si>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</si>
  <si>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</si>
  <si>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</si>
  <si>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</si>
  <si>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</si>
  <si>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</si>
  <si>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</si>
  <si>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</si>
  <si>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</si>
  <si>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</si>
  <si>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</si>
  <si>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</si>
  <si>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</si>
  <si>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</si>
  <si>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</si>
  <si>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</si>
  <si>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</si>
  <si>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</si>
  <si>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</si>
  <si>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</si>
  <si>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</si>
  <si>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</si>
  <si>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</si>
  <si>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</si>
  <si>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</si>
  <si>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</si>
  <si>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</si>
  <si>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</si>
  <si>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</si>
  <si>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</si>
  <si>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</si>
  <si>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</si>
  <si>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</si>
  <si>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</si>
  <si>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</si>
  <si>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</si>
  <si>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</si>
  <si>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</si>
  <si>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</si>
  <si>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</si>
  <si>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</si>
  <si>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</si>
  <si>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</si>
  <si>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</si>
  <si>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</si>
  <si>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</si>
  <si>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</si>
  <si>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</si>
  <si>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</si>
  <si>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</si>
  <si>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</si>
  <si>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</si>
  <si>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</si>
  <si>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</si>
  <si>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</si>
  <si>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</si>
  <si>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</si>
  <si>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</si>
  <si>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</si>
  <si>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</si>
  <si>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</si>
  <si>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</si>
  <si>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</si>
  <si>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</si>
  <si>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</si>
  <si>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</si>
  <si>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</si>
  <si>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</si>
  <si>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</si>
  <si>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</si>
  <si>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</si>
  <si>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</si>
  <si>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</si>
  <si>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</si>
  <si>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</si>
  <si>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</si>
  <si>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</si>
  <si>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</si>
  <si>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</si>
  <si>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</si>
  <si>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</si>
  <si>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</si>
  <si>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</si>
  <si>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</si>
  <si>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</si>
  <si>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</si>
  <si>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</si>
  <si>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</si>
  <si>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</si>
  <si>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</si>
  <si>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</si>
  <si>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</si>
  <si>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</si>
  <si>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</si>
  <si>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</si>
  <si>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</si>
  <si>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</si>
  <si>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</si>
  <si>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</si>
  <si>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</si>
  <si>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</si>
  <si>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</si>
  <si>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</si>
  <si>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</si>
  <si>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</si>
  <si>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</si>
  <si>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</si>
  <si>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</si>
  <si>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</si>
  <si>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</si>
  <si>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</si>
  <si>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</si>
  <si>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</si>
  <si>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</si>
  <si>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</si>
  <si>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</si>
  <si>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</si>
  <si>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</si>
  <si>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</si>
  <si>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</si>
  <si>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</si>
  <si>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</si>
  <si>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</si>
  <si>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</si>
  <si>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</si>
  <si>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</si>
  <si>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</si>
  <si>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</si>
  <si>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</si>
  <si>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</si>
  <si>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</si>
  <si>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</si>
  <si>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</si>
  <si>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</si>
  <si>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</si>
  <si>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</si>
  <si>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</si>
  <si>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</si>
  <si>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</si>
  <si>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</si>
  <si>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</si>
  <si>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</si>
  <si>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</si>
  <si>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</si>
  <si>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</si>
  <si>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</si>
  <si>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</si>
  <si>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</si>
  <si>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</si>
  <si>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</si>
  <si>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</si>
  <si>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</si>
  <si>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</si>
  <si>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</si>
  <si>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</si>
  <si>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</si>
  <si>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</si>
  <si>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</si>
  <si>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</si>
  <si>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</si>
  <si>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</si>
  <si>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</si>
  <si>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</si>
  <si>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</si>
  <si>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</si>
  <si>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</si>
  <si>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</si>
  <si>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</si>
  <si>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</si>
  <si>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</si>
  <si>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</si>
  <si>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</si>
  <si>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</si>
  <si>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</si>
  <si>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</si>
  <si>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</si>
  <si>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</si>
  <si>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</si>
  <si>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</si>
  <si>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</si>
  <si>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</si>
  <si>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</si>
  <si>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</si>
  <si>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</si>
  <si>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</si>
  <si>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</si>
  <si>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</si>
  <si>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</si>
  <si>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</si>
  <si>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</si>
  <si>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</si>
  <si>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</si>
  <si>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</si>
  <si>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</si>
  <si>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</si>
  <si>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</si>
  <si>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</si>
  <si>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</si>
  <si>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</si>
  <si>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</si>
  <si>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</si>
  <si>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</si>
  <si>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</si>
  <si>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</si>
  <si>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</si>
  <si>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</si>
  <si>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</si>
  <si>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</si>
  <si>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</si>
  <si>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</si>
  <si>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</si>
  <si>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</si>
  <si>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</si>
  <si>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</si>
  <si>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</si>
  <si>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</si>
  <si>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</si>
  <si>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</si>
  <si>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</si>
  <si>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</si>
  <si>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</si>
  <si>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</si>
  <si>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</si>
  <si>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</si>
  <si>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</si>
  <si>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</si>
  <si>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</si>
  <si>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</si>
  <si>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</si>
  <si>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</si>
  <si>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</si>
  <si>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</si>
  <si>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</si>
  <si>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</si>
  <si>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</si>
  <si>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</si>
  <si>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</si>
  <si>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</si>
  <si>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</si>
  <si>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</si>
  <si>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</si>
  <si>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</si>
  <si>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</si>
  <si>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</si>
  <si>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</si>
  <si>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</si>
  <si>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</si>
  <si>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</si>
  <si>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</si>
  <si>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</si>
  <si>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</si>
  <si>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</si>
  <si>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</si>
  <si>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</si>
  <si>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</si>
  <si>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</si>
  <si>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</si>
  <si>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</si>
  <si>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</si>
  <si>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</si>
  <si>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</si>
  <si>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</si>
  <si>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</si>
  <si>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</si>
  <si>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</si>
  <si>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</si>
  <si>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</si>
  <si>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</si>
  <si>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</si>
  <si>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</si>
  <si>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</si>
  <si>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</si>
  <si>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</si>
  <si>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</si>
  <si>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</si>
  <si>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</si>
  <si>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</si>
  <si>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</si>
  <si>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</si>
  <si>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</si>
  <si>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</si>
  <si>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</si>
  <si>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</si>
  <si>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</si>
  <si>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</si>
  <si>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</si>
  <si>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</si>
  <si>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</si>
  <si>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</si>
  <si>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</si>
  <si>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</si>
  <si>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</si>
  <si>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</si>
  <si>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</si>
  <si>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</si>
  <si>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</si>
  <si>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</si>
  <si>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</si>
  <si>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</si>
  <si>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</si>
  <si>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</si>
  <si>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</si>
  <si>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</si>
  <si>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</si>
  <si>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</si>
  <si>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</si>
  <si>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</si>
  <si>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</si>
  <si>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</si>
  <si>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</si>
  <si>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</si>
  <si>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</si>
  <si>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</si>
  <si>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</si>
  <si>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</si>
  <si>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</si>
  <si>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</si>
  <si>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</si>
  <si>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</si>
  <si>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</si>
  <si>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</si>
  <si>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</si>
  <si>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</si>
  <si>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</si>
  <si>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</si>
  <si>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</si>
  <si>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</si>
  <si>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</si>
  <si>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</si>
  <si>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</si>
  <si>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</si>
  <si>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</si>
  <si>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</si>
  <si>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</si>
  <si>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</si>
  <si>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</si>
  <si>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</si>
  <si>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</si>
  <si>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</si>
  <si>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</si>
  <si>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</si>
  <si>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</si>
  <si>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</si>
  <si>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</si>
  <si>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</si>
  <si>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</si>
  <si>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</si>
  <si>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</si>
  <si>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</si>
  <si>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</si>
  <si>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</si>
  <si>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</si>
  <si>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</si>
  <si>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</si>
  <si>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</si>
  <si>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</si>
  <si>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</si>
  <si>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</si>
  <si>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</si>
  <si>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</si>
  <si>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</si>
  <si>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</si>
  <si>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</si>
  <si>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</si>
  <si>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</si>
  <si>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</si>
  <si>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</si>
  <si>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</si>
  <si>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</si>
  <si>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</si>
  <si>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</si>
  <si>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</si>
  <si>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</si>
  <si>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</si>
  <si>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</si>
  <si>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</si>
  <si>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</si>
  <si>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</si>
  <si>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</si>
  <si>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</si>
  <si>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</si>
  <si>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</si>
  <si>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</si>
  <si>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</si>
  <si>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</si>
  <si>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</si>
  <si>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</si>
  <si>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</si>
  <si>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</si>
  <si>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</si>
  <si>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</si>
  <si>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</si>
  <si>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</si>
  <si>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</si>
  <si>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</si>
  <si>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</si>
  <si>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</si>
  <si>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</si>
  <si>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</si>
  <si>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</si>
  <si>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</si>
  <si>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</si>
  <si>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</si>
  <si>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</si>
  <si>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</si>
  <si>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</si>
  <si>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</si>
  <si>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</si>
  <si>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</si>
  <si>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</si>
  <si>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</si>
  <si>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</si>
  <si>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</si>
  <si>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</si>
  <si>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</si>
  <si>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</si>
  <si>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</si>
  <si>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</si>
  <si>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</si>
  <si>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</si>
  <si>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</si>
  <si>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</si>
  <si>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</si>
  <si>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</si>
  <si>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</si>
  <si>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</si>
  <si>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</si>
  <si>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</si>
  <si>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</si>
  <si>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</si>
  <si>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</si>
  <si>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</si>
  <si>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</si>
  <si>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</si>
  <si>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</si>
  <si>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</si>
  <si>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</si>
  <si>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</si>
  <si>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</si>
  <si>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</si>
  <si>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</si>
  <si>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</si>
  <si>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</si>
  <si>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</si>
  <si>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</si>
  <si>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</si>
  <si>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</si>
  <si>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</si>
  <si>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</si>
  <si>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</si>
  <si>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</si>
  <si>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</si>
  <si>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</si>
  <si>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</si>
  <si>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</si>
  <si>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</si>
  <si>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</si>
  <si>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</si>
  <si>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</si>
  <si>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</si>
  <si>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</si>
  <si>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</si>
  <si>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</si>
  <si>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</si>
  <si>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</si>
  <si>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</si>
  <si>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</si>
  <si>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</si>
  <si>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</si>
  <si>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</si>
  <si>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</si>
  <si>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</si>
  <si>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</si>
  <si>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</si>
  <si>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</si>
  <si>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</si>
  <si>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</si>
  <si>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</si>
  <si>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</si>
  <si>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</si>
  <si>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</si>
  <si>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</si>
  <si>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</si>
  <si>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</si>
  <si>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</si>
  <si>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</si>
  <si>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</si>
  <si>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</si>
  <si>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</si>
  <si>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</si>
  <si>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</si>
  <si>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</si>
  <si>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</si>
  <si>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</si>
  <si>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</si>
  <si>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</si>
  <si>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</si>
  <si>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</si>
  <si>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</si>
  <si>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</si>
  <si>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</si>
  <si>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</si>
  <si>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</si>
  <si>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</si>
  <si>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</si>
  <si>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</si>
  <si>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</si>
  <si>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</si>
  <si>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</si>
  <si>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</si>
  <si>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</si>
  <si>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</si>
  <si>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</si>
  <si>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</si>
  <si>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</si>
  <si>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</si>
  <si>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</si>
  <si>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</si>
  <si>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</si>
  <si>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</si>
  <si>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</si>
  <si>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</si>
  <si>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</si>
  <si>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</si>
  <si>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</si>
  <si>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</si>
  <si>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</si>
  <si>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</si>
  <si>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</si>
  <si>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</si>
  <si>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</si>
  <si>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</si>
  <si>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</si>
  <si>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</si>
  <si>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</si>
  <si>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</si>
  <si>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</si>
  <si>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</si>
  <si>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</si>
  <si>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</si>
  <si>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</si>
  <si>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</si>
  <si>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</si>
  <si>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</si>
  <si>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</si>
  <si>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</si>
  <si>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</si>
  <si>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</si>
  <si>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</si>
  <si>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</si>
  <si>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</si>
  <si>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</si>
  <si>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</si>
  <si>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</si>
  <si>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</si>
  <si>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</si>
  <si>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</si>
  <si>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</si>
  <si>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</si>
  <si>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</si>
  <si>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</si>
  <si>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</si>
  <si>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</si>
  <si>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</si>
  <si>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</si>
  <si>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</si>
  <si>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</si>
  <si>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</si>
  <si>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</si>
  <si>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</si>
  <si>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</si>
  <si>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</si>
  <si>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</si>
  <si>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</si>
  <si>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</si>
  <si>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</si>
  <si>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</si>
  <si>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</si>
  <si>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</si>
  <si>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</si>
  <si>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</si>
  <si>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</si>
  <si>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</si>
  <si>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</si>
  <si>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</si>
  <si>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</si>
  <si>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</si>
  <si>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</si>
  <si>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</si>
  <si>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</si>
  <si>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</si>
  <si>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</si>
  <si>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</si>
  <si>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</si>
  <si>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</si>
  <si>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</si>
  <si>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</si>
  <si>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</si>
  <si>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</si>
  <si>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</si>
  <si>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</si>
  <si>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</si>
  <si>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</si>
  <si>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</si>
  <si>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</si>
  <si>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</si>
  <si>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</si>
  <si>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</si>
  <si>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</si>
  <si>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</si>
  <si>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</si>
  <si>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</si>
  <si>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</si>
  <si>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</si>
  <si>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</si>
  <si>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</si>
  <si>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</si>
  <si>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</si>
  <si>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</si>
  <si>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</si>
  <si>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</si>
  <si>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</si>
  <si>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</si>
  <si>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</si>
  <si>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</si>
  <si>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</si>
  <si>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</si>
  <si>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</si>
  <si>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</si>
  <si>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</si>
  <si>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</si>
  <si>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</si>
  <si>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</si>
  <si>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</si>
  <si>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</si>
  <si>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</si>
  <si>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</si>
  <si>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</si>
  <si>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</si>
  <si>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</si>
  <si>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</si>
  <si>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</si>
  <si>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</si>
  <si>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</si>
  <si>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</si>
  <si>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</si>
  <si>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</si>
  <si>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</si>
  <si>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</si>
  <si>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</si>
  <si>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</si>
  <si>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</si>
  <si>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</si>
  <si>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</si>
  <si>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</si>
  <si>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</si>
  <si>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</si>
  <si>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</si>
  <si>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</si>
  <si>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</si>
  <si>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</si>
  <si>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</si>
  <si>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</si>
  <si>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</si>
  <si>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</si>
  <si>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</si>
  <si>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</si>
  <si>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</si>
  <si>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</si>
  <si>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</si>
  <si>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</si>
  <si>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</si>
  <si>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</si>
  <si>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</si>
  <si>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</si>
  <si>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</si>
  <si>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</si>
  <si>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</si>
  <si>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</si>
  <si>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</si>
  <si>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</si>
  <si>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</si>
  <si>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</si>
  <si>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</si>
  <si>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</si>
  <si>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</si>
  <si>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</si>
  <si>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</si>
  <si>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</si>
  <si>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</si>
  <si>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</si>
  <si>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</si>
  <si>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</si>
  <si>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</si>
  <si>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</si>
  <si>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</si>
  <si>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</si>
  <si>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</si>
  <si>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</si>
  <si>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</si>
  <si>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</si>
  <si>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</si>
  <si>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</si>
  <si>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</si>
  <si>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</si>
  <si>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</si>
  <si>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</si>
  <si>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</si>
  <si>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</si>
  <si>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</si>
  <si>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</si>
  <si>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</si>
  <si>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</si>
  <si>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</si>
  <si>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</si>
  <si>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</si>
  <si>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</si>
  <si>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</si>
  <si>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</si>
  <si>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</si>
  <si>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</si>
  <si>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</si>
  <si>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</si>
  <si>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</si>
  <si>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</si>
  <si>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</si>
  <si>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</si>
  <si>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</si>
  <si>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</si>
  <si>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</si>
  <si>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</si>
  <si>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</si>
  <si>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</si>
  <si>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</si>
  <si>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</si>
  <si>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</si>
  <si>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</si>
  <si>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</si>
  <si>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</si>
  <si>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</si>
  <si>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</si>
  <si>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</si>
  <si>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</si>
  <si>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</si>
  <si>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</si>
  <si>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</si>
  <si>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</si>
  <si>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</si>
  <si>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</si>
  <si>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</si>
  <si>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</si>
  <si>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</si>
  <si>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</si>
  <si>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</si>
  <si>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</si>
  <si>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</si>
  <si>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</si>
  <si>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</si>
  <si>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</si>
  <si>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</si>
  <si>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</si>
  <si>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</si>
  <si>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</si>
  <si>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</si>
  <si>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</si>
  <si>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</si>
  <si>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</si>
  <si>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</si>
  <si>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</si>
  <si>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</si>
  <si>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</si>
  <si>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</si>
  <si>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</si>
  <si>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</si>
  <si>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</si>
  <si>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</si>
  <si>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</si>
  <si>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</si>
  <si>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</si>
  <si>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</si>
  <si>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</si>
  <si>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</si>
  <si>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</si>
  <si>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</si>
  <si>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</si>
  <si>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</si>
  <si>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</si>
  <si>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</si>
  <si>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</si>
  <si>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</si>
  <si>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</si>
  <si>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</si>
  <si>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</si>
  <si>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</si>
  <si>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</si>
  <si>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</si>
  <si>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</si>
  <si>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</si>
  <si>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</si>
  <si>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</si>
  <si>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</si>
  <si>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</si>
  <si>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</si>
  <si>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</si>
  <si>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</si>
  <si>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</si>
  <si>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</si>
  <si>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</si>
  <si>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</si>
  <si>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</si>
  <si>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</si>
  <si>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</si>
  <si>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</si>
  <si>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</si>
  <si>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</si>
  <si>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</si>
  <si>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</si>
  <si>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</si>
  <si>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</si>
  <si>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</si>
  <si>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</si>
  <si>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</si>
  <si>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</si>
  <si>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</si>
  <si>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</si>
  <si>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</si>
  <si>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</si>
  <si>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</si>
  <si>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</si>
  <si>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</si>
  <si>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</si>
  <si>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</si>
  <si>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</si>
  <si>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</si>
  <si>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</si>
  <si>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</si>
  <si>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</si>
  <si>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</si>
  <si>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</si>
  <si>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</si>
  <si>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</si>
  <si>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</si>
  <si>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</si>
  <si>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</si>
  <si>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</si>
  <si>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</si>
  <si>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</si>
  <si>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</si>
  <si>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</si>
  <si>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</si>
  <si>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</si>
  <si>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</si>
  <si>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</si>
  <si>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</si>
  <si>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</si>
  <si>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</si>
  <si>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</si>
  <si>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</si>
  <si>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</si>
  <si>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</si>
  <si>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</si>
  <si>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</si>
  <si>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</si>
  <si>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</si>
  <si>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</si>
  <si>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</si>
  <si>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</si>
  <si>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</si>
  <si>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</si>
  <si>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</si>
  <si>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</si>
  <si>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</si>
  <si>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</si>
  <si>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</si>
  <si>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</si>
  <si>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</si>
  <si>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</si>
  <si>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</si>
  <si>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</si>
  <si>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</si>
  <si>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</si>
  <si>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</si>
  <si>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</si>
  <si>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</si>
  <si>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</si>
  <si>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</si>
  <si>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</si>
  <si>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</si>
  <si>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</si>
  <si>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</si>
  <si>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</si>
  <si>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</si>
  <si>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</si>
  <si>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</si>
  <si>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</si>
  <si>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</si>
  <si>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</si>
  <si>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</si>
  <si>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</si>
  <si>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</si>
  <si>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</si>
  <si>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</si>
  <si>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</si>
  <si>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</si>
  <si>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</si>
  <si>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</si>
  <si>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</si>
  <si>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</si>
  <si>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</si>
  <si>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</si>
  <si>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</si>
  <si>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</si>
  <si>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</si>
  <si>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</si>
  <si>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</si>
  <si>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</si>
  <si>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</si>
  <si>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</si>
  <si>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</si>
  <si>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</si>
  <si>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</si>
  <si>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</si>
  <si>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</si>
  <si>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</si>
  <si>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</si>
  <si>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</si>
  <si>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</si>
  <si>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</si>
  <si>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</si>
  <si>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</si>
  <si>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</si>
  <si>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</si>
  <si>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</si>
  <si>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</si>
  <si>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</si>
  <si>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</si>
  <si>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</si>
  <si>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</si>
  <si>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</si>
  <si>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</si>
  <si>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</si>
  <si>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</si>
  <si>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</si>
  <si>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</si>
  <si>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</si>
  <si>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</si>
  <si>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</si>
  <si>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</si>
  <si>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</si>
  <si>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</si>
  <si>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</si>
  <si>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</si>
  <si>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</si>
  <si>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</si>
  <si>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</si>
  <si>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</si>
  <si>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</si>
  <si>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</si>
  <si>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</si>
  <si>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</si>
  <si>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</si>
  <si>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</si>
  <si>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</si>
  <si>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</si>
  <si>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</si>
  <si>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</si>
  <si>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</si>
  <si>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</si>
  <si>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</si>
  <si>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</si>
  <si>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</si>
  <si>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</si>
  <si>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</si>
  <si>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</si>
  <si>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</si>
  <si>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</si>
  <si>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</si>
  <si>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</si>
  <si>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</si>
  <si>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</si>
  <si>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</si>
  <si>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</si>
  <si>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</si>
  <si>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</si>
  <si>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</si>
  <si>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</si>
  <si>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</si>
  <si>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</si>
  <si>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</si>
  <si>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</si>
  <si>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</si>
  <si>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</si>
  <si>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</si>
  <si>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</si>
  <si>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</si>
  <si>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</si>
  <si>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</si>
  <si>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</si>
  <si>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</si>
  <si>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</si>
  <si>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</si>
  <si>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</si>
  <si>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</si>
  <si>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</si>
  <si>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</si>
  <si>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</si>
  <si>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</si>
  <si>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</si>
  <si>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</si>
  <si>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</si>
  <si>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</si>
  <si>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</si>
  <si>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</si>
  <si>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</si>
  <si>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</si>
  <si>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</si>
  <si>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</si>
  <si>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</si>
  <si>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</si>
  <si>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</si>
  <si>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</si>
  <si>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</si>
  <si>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</si>
  <si>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</si>
  <si>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</si>
  <si>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</si>
  <si>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</si>
  <si>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</si>
  <si>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</si>
  <si>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</si>
  <si>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</si>
  <si>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</si>
  <si>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</si>
  <si>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</si>
  <si>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</si>
  <si>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</si>
  <si>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</si>
  <si>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</si>
  <si>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</si>
  <si>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</si>
  <si>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</si>
  <si>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</si>
  <si>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</si>
  <si>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</si>
  <si>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</si>
  <si>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</si>
  <si>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</si>
  <si>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</si>
  <si>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</si>
  <si>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</si>
  <si>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</si>
  <si>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</si>
  <si>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</si>
  <si>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</si>
  <si>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</si>
  <si>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</si>
  <si>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</si>
  <si>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</si>
  <si>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</si>
  <si>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</si>
  <si>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</si>
  <si>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</si>
  <si>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</si>
  <si>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</si>
  <si>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</si>
  <si>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</si>
  <si>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</si>
  <si>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</si>
  <si>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</si>
  <si>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</si>
  <si>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</si>
  <si>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</si>
  <si>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</si>
  <si>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</si>
  <si>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</si>
  <si>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</si>
  <si>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</si>
  <si>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</si>
  <si>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</si>
  <si>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</si>
  <si>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</si>
  <si>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</si>
  <si>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</si>
  <si>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</si>
  <si>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</si>
  <si>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</si>
  <si>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</si>
  <si>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</si>
  <si>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</si>
  <si>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</si>
  <si>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</si>
  <si>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</si>
  <si>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</si>
  <si>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</si>
  <si>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</si>
  <si>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</si>
  <si>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</si>
  <si>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</si>
  <si>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</si>
  <si>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</si>
  <si>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</si>
  <si>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</si>
  <si>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</si>
  <si>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</si>
  <si>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</si>
  <si>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</si>
  <si>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</si>
  <si>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</si>
  <si>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</si>
  <si>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</si>
  <si>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</si>
  <si>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</si>
  <si>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</si>
  <si>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</si>
  <si>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</si>
  <si>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</si>
  <si>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</si>
  <si>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</si>
  <si>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</si>
  <si>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</si>
  <si>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</si>
  <si>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</si>
  <si>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</si>
  <si>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</si>
  <si>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</si>
  <si>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</si>
  <si>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</si>
  <si>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</si>
  <si>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</si>
  <si>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</si>
  <si>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</si>
  <si>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</si>
  <si>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</si>
  <si>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</si>
  <si>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</si>
  <si>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</si>
  <si>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</si>
  <si>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</si>
  <si>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</si>
  <si>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</si>
  <si>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</si>
  <si>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</si>
  <si>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</si>
  <si>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</si>
  <si>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</si>
  <si>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</si>
  <si>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</si>
  <si>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</si>
  <si>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</si>
  <si>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</si>
  <si>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</si>
  <si>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</si>
  <si>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</si>
  <si>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</si>
  <si>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</si>
  <si>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</si>
  <si>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</si>
  <si>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</si>
  <si>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</si>
  <si>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</si>
  <si>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</si>
  <si>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</si>
  <si>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</si>
  <si>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</si>
  <si>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</si>
  <si>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</si>
  <si>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</si>
  <si>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</si>
  <si>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</si>
  <si>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</si>
  <si>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</si>
  <si>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</si>
  <si>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</si>
  <si>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</si>
  <si>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</si>
  <si>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</si>
  <si>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</si>
  <si>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</si>
  <si>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</si>
  <si>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</si>
  <si>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</si>
  <si>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</si>
  <si>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</si>
  <si>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</si>
  <si>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</si>
  <si>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</si>
  <si>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</si>
  <si>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</si>
  <si>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</si>
  <si>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</si>
  <si>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</si>
  <si>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</si>
  <si>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</si>
  <si>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</si>
  <si>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</si>
  <si>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</si>
  <si>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</si>
  <si>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</si>
  <si>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</si>
  <si>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</si>
  <si>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</si>
  <si>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</si>
  <si>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</si>
  <si>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</si>
  <si>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</si>
  <si>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</si>
  <si>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</si>
  <si>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</si>
  <si>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</si>
  <si>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</si>
  <si>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</si>
  <si>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</si>
  <si>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</si>
  <si>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</si>
  <si>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</si>
  <si>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</si>
  <si>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</si>
  <si>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</si>
  <si>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</si>
  <si>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</si>
  <si>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</si>
  <si>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</si>
  <si>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</si>
  <si>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</si>
  <si>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</si>
  <si>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</si>
  <si>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</si>
  <si>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</si>
  <si>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</si>
  <si>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</si>
  <si>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</si>
  <si>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</si>
  <si>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</si>
  <si>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</si>
  <si>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</si>
  <si>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</si>
  <si>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</si>
  <si>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</si>
  <si>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</si>
  <si>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</si>
  <si>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</si>
  <si>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</si>
  <si>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</si>
  <si>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</si>
  <si>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</si>
  <si>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</si>
  <si>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</si>
  <si>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</si>
  <si>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</si>
  <si>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</si>
  <si>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</si>
  <si>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</si>
  <si>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</si>
  <si>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</si>
  <si>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</si>
  <si>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</si>
  <si>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</si>
  <si>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</si>
  <si>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</si>
  <si>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</si>
  <si>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</si>
  <si>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</si>
  <si>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</si>
  <si>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</si>
  <si>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</si>
  <si>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</si>
  <si>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</si>
  <si>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</si>
  <si>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</si>
  <si>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</si>
  <si>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</si>
  <si>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</si>
  <si>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</si>
  <si>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</si>
  <si>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</si>
  <si>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</si>
  <si>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</si>
  <si>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</si>
  <si>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</si>
  <si>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</si>
  <si>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</si>
  <si>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</si>
  <si>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</si>
  <si>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</si>
  <si>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</si>
  <si>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</si>
  <si>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</si>
  <si>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</si>
  <si>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</si>
  <si>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</si>
  <si>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</si>
  <si>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</si>
  <si>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</si>
  <si>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</si>
  <si>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</si>
  <si>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</si>
  <si>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</si>
  <si>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</si>
  <si>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</si>
  <si>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</si>
  <si>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</si>
  <si>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</si>
  <si>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</si>
  <si>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</si>
  <si>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</si>
  <si>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</si>
  <si>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</si>
  <si>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</si>
  <si>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</si>
  <si>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</si>
  <si>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</si>
  <si>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</si>
  <si>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</si>
  <si>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</si>
  <si>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</si>
  <si>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</si>
  <si>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</si>
  <si>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</si>
  <si>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</si>
  <si>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</si>
  <si>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</si>
  <si>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</si>
  <si>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</si>
  <si>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</si>
  <si>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</si>
  <si>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</si>
  <si>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</si>
  <si>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</si>
  <si>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</si>
  <si>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</si>
  <si>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</si>
  <si>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</si>
  <si>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</si>
  <si>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</si>
  <si>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</si>
  <si>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</si>
  <si>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</si>
  <si>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</si>
  <si>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</si>
  <si>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</si>
  <si>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</si>
  <si>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</si>
  <si>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</si>
  <si>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</si>
  <si>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</si>
  <si>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</si>
  <si>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</si>
  <si>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</si>
  <si>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</si>
  <si>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</si>
  <si>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</si>
  <si>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</si>
  <si>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</si>
  <si>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</si>
  <si>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</si>
  <si>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</si>
  <si>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</si>
  <si>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</si>
  <si>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</si>
  <si>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</si>
  <si>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</si>
  <si>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</si>
  <si>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</si>
  <si>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</si>
  <si>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</si>
  <si>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</si>
  <si>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</si>
  <si>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</si>
  <si>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</si>
  <si>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</si>
  <si>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</si>
  <si>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</si>
  <si>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</si>
  <si>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</si>
  <si>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</si>
  <si>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</si>
  <si>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</si>
  <si>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</si>
  <si>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</si>
  <si>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</si>
  <si>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</si>
  <si>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</si>
  <si>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</si>
  <si>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</si>
  <si>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</si>
  <si>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</si>
  <si>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</si>
  <si>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</si>
  <si>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</si>
  <si>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</si>
  <si>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</si>
  <si>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</si>
  <si>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</si>
  <si>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</si>
  <si>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</si>
  <si>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</si>
  <si>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</si>
  <si>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</si>
  <si>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</si>
  <si>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</si>
  <si>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</si>
  <si>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</si>
  <si>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</si>
  <si>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</si>
  <si>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</si>
  <si>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</si>
  <si>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</si>
  <si>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</si>
  <si>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</si>
  <si>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</si>
  <si>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</si>
  <si>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</si>
  <si>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</si>
  <si>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</si>
  <si>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</si>
  <si>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</si>
  <si>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</si>
  <si>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</si>
  <si>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</si>
  <si>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</si>
  <si>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</si>
  <si>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</si>
  <si>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</si>
  <si>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</si>
  <si>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</si>
  <si>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</si>
  <si>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</si>
  <si>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</si>
  <si>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</si>
  <si>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</si>
  <si>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</si>
  <si>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</si>
  <si>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</si>
  <si>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</si>
  <si>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</si>
  <si>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</si>
  <si>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</si>
  <si>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</si>
  <si>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</si>
  <si>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</si>
  <si>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</si>
  <si>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</si>
  <si>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</si>
  <si>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</si>
  <si>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</si>
  <si>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</si>
  <si>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</si>
  <si>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</si>
  <si>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</si>
  <si>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</si>
  <si>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</si>
  <si>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</si>
  <si>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</si>
  <si>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</si>
  <si>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</si>
  <si>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</si>
  <si>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</si>
  <si>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</si>
  <si>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</si>
  <si>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</si>
  <si>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</si>
  <si>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</si>
  <si>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</si>
  <si>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</si>
  <si>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</si>
  <si>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</si>
  <si>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</si>
  <si>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</si>
  <si>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</si>
  <si>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</si>
  <si>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</si>
  <si>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</si>
  <si>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</si>
  <si>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</si>
  <si>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</si>
  <si>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</si>
  <si>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</si>
  <si>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</si>
  <si>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</si>
  <si>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</si>
  <si>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</si>
  <si>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</si>
  <si>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</si>
  <si>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</si>
  <si>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</si>
  <si>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</si>
  <si>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</si>
  <si>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</si>
  <si>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</si>
  <si>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</si>
  <si>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</si>
  <si>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</si>
  <si>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</si>
  <si>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</si>
  <si>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</si>
  <si>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</si>
  <si>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</si>
  <si>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</si>
  <si>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</si>
  <si>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</si>
  <si>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</si>
  <si>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</si>
  <si>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</si>
  <si>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</si>
  <si>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</si>
  <si>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</si>
  <si>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</si>
  <si>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</si>
  <si>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</si>
  <si>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</si>
  <si>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</si>
  <si>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</si>
  <si>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</si>
  <si>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</si>
  <si>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</si>
  <si>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</si>
  <si>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</si>
  <si>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</si>
  <si>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</si>
  <si>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</si>
  <si>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</si>
  <si>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</si>
  <si>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</si>
  <si>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</si>
  <si>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</si>
  <si>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</si>
  <si>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</si>
  <si>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</si>
  <si>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</si>
  <si>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</si>
  <si>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</si>
  <si>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</si>
  <si>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</si>
  <si>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</si>
  <si>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</si>
  <si>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</si>
  <si>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</si>
  <si>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</si>
  <si>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</si>
  <si>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</si>
  <si>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</si>
  <si>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</si>
  <si>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</si>
  <si>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</si>
  <si>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</si>
  <si>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</si>
  <si>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</si>
  <si>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</si>
  <si>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</si>
  <si>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</si>
  <si>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</si>
  <si>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</si>
  <si>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</si>
  <si>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</si>
  <si>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</si>
  <si>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</si>
  <si>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</si>
  <si>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</si>
  <si>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</si>
  <si>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</si>
  <si>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</si>
  <si>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</si>
  <si>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</si>
  <si>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</si>
  <si>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</si>
  <si>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</si>
  <si>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</si>
  <si>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</si>
  <si>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</si>
  <si>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</si>
  <si>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</si>
  <si>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</si>
  <si>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</si>
  <si>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</si>
  <si>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</si>
  <si>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</si>
  <si>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</si>
  <si>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</si>
  <si>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</si>
  <si>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</si>
  <si>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</si>
  <si>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</si>
  <si>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</si>
  <si>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</si>
  <si>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</si>
  <si>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</si>
  <si>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</si>
  <si>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</si>
  <si>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</si>
  <si>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</si>
  <si>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</si>
  <si>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</si>
  <si>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</si>
  <si>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</si>
  <si>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</si>
  <si>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</si>
  <si>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</si>
  <si>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</si>
  <si>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</si>
  <si>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</si>
  <si>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</si>
  <si>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</si>
  <si>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</si>
  <si>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</si>
  <si>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</si>
  <si>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</si>
  <si>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</si>
  <si>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</si>
  <si>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</si>
  <si>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</si>
  <si>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</si>
  <si>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</si>
  <si>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</si>
  <si>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</si>
  <si>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</si>
  <si>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</si>
  <si>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</si>
  <si>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</si>
  <si>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</si>
  <si>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</si>
  <si>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</si>
  <si>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</si>
  <si>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</si>
  <si>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</si>
  <si>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</si>
  <si>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</si>
  <si>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</si>
  <si>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</si>
  <si>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</si>
  <si>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</si>
  <si>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</si>
  <si>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</si>
  <si>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</si>
  <si>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</si>
  <si>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</si>
  <si>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</si>
  <si>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</si>
  <si>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</si>
  <si>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</si>
  <si>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</si>
  <si>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</si>
  <si>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</si>
  <si>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</si>
  <si>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</si>
  <si>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</si>
  <si>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</si>
  <si>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</si>
  <si>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</si>
  <si>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</si>
  <si>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</si>
  <si>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</si>
  <si>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</si>
  <si>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</si>
  <si>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</si>
  <si>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</si>
  <si>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</si>
  <si>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</si>
  <si>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</si>
  <si>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</si>
  <si>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</si>
  <si>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</si>
  <si>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</si>
  <si>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</si>
  <si>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</si>
  <si>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</si>
  <si>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</si>
  <si>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</si>
  <si>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</si>
  <si>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</si>
  <si>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</si>
  <si>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</si>
  <si>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</si>
  <si>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</si>
  <si>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</si>
  <si>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</si>
  <si>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</si>
  <si>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</si>
  <si>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</si>
  <si>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</si>
  <si>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</si>
  <si>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</si>
  <si>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</si>
  <si>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</si>
  <si>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</si>
  <si>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</si>
  <si>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</si>
  <si>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</si>
  <si>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</si>
  <si>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</si>
  <si>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</si>
  <si>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</si>
  <si>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</si>
  <si>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</si>
  <si>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</si>
  <si>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</si>
  <si>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</si>
  <si>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</si>
  <si>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</si>
  <si>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</si>
  <si>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</si>
  <si>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</si>
  <si>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</si>
  <si>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</si>
  <si>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</si>
  <si>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</si>
  <si>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</si>
  <si>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</si>
  <si>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</si>
  <si>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</si>
  <si>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</si>
  <si>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</si>
  <si>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</si>
  <si>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</si>
  <si>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</si>
  <si>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</si>
  <si>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</si>
  <si>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</si>
  <si>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</si>
  <si>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</si>
  <si>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</si>
  <si>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</si>
  <si>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</si>
  <si>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</si>
  <si>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</si>
  <si>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</si>
  <si>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</si>
  <si>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</si>
  <si>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</si>
  <si>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</si>
  <si>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</si>
  <si>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</si>
  <si>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</si>
  <si>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</si>
  <si>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</si>
  <si>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</si>
  <si>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</si>
  <si>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</si>
  <si>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</si>
  <si>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</si>
  <si>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</si>
  <si>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</si>
  <si>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</si>
  <si>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</si>
  <si>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</si>
  <si>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</si>
  <si>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</si>
  <si>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</si>
  <si>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</si>
  <si>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</si>
  <si>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</si>
  <si>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</si>
  <si>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</si>
  <si>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</si>
  <si>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</si>
  <si>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</si>
  <si>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</si>
  <si>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</si>
  <si>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</si>
  <si>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</si>
  <si>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</si>
  <si>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</si>
  <si>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</si>
  <si>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</si>
  <si>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</si>
  <si>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</si>
  <si>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</si>
  <si>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</si>
  <si>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</si>
  <si>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</si>
  <si>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</si>
  <si>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</si>
  <si>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</si>
  <si>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</si>
  <si>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</si>
  <si>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</si>
  <si>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</si>
  <si>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</si>
  <si>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</si>
  <si>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</si>
  <si>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</si>
  <si>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</si>
  <si>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</si>
  <si>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</si>
  <si>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</si>
  <si>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</si>
  <si>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</si>
  <si>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</si>
  <si>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</si>
  <si>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</si>
  <si>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</si>
  <si>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</si>
  <si>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</si>
  <si>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</si>
  <si>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</si>
  <si>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</si>
  <si>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</si>
  <si>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</si>
  <si>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</si>
  <si>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</si>
  <si>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</si>
  <si>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</si>
  <si>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</si>
  <si>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</si>
  <si>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</si>
  <si>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</si>
  <si>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</si>
  <si>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</si>
  <si>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</si>
  <si>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</si>
  <si>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</si>
  <si>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</si>
  <si>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</si>
  <si>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</si>
  <si>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</si>
  <si>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</si>
  <si>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</si>
  <si>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</si>
  <si>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</si>
  <si>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</si>
  <si>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</si>
  <si>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</si>
  <si>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</si>
  <si>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</si>
  <si>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</si>
  <si>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</si>
  <si>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</si>
  <si>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</si>
  <si>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</si>
  <si>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</si>
  <si>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</si>
  <si>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</si>
  <si>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</si>
  <si>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</si>
  <si>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</si>
  <si>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</si>
  <si>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</si>
  <si>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</si>
  <si>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</si>
  <si>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</si>
  <si>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</si>
  <si>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</si>
  <si>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</si>
  <si>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</si>
  <si>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</si>
  <si>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</si>
  <si>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</si>
  <si>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</si>
  <si>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</si>
  <si>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</si>
  <si>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</si>
  <si>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</si>
  <si>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</si>
  <si>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</si>
  <si>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</si>
  <si>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</si>
  <si>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</si>
  <si>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</si>
  <si>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</si>
  <si>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</si>
  <si>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</si>
  <si>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</si>
  <si>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</si>
  <si>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</si>
  <si>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</si>
  <si>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</si>
  <si>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</si>
  <si>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</si>
  <si>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</si>
  <si>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</si>
  <si>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</si>
  <si>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</si>
  <si>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</si>
  <si>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</si>
  <si>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</si>
  <si>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</si>
  <si>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</si>
  <si>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</si>
  <si>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</si>
  <si>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</si>
  <si>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</si>
  <si>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</si>
  <si>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</si>
  <si>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</si>
  <si>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</si>
  <si>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</si>
  <si>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</si>
  <si>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</si>
  <si>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</si>
  <si>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</si>
  <si>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</si>
  <si>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</si>
  <si>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</si>
  <si>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</si>
  <si>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</si>
  <si>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</si>
  <si>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</si>
  <si>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</si>
  <si>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</si>
  <si>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</si>
  <si>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</si>
  <si>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</si>
  <si>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</si>
  <si>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</si>
  <si>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</si>
  <si>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</si>
  <si>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</si>
  <si>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</si>
  <si>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</si>
  <si>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</si>
  <si>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</si>
  <si>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</si>
  <si>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</si>
  <si>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</si>
  <si>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</si>
  <si>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</si>
  <si>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</si>
  <si>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</si>
  <si>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</si>
  <si>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</si>
  <si>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</si>
  <si>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</si>
  <si>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</si>
  <si>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</si>
  <si>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</si>
  <si>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</si>
  <si>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</si>
  <si>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</si>
  <si>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</si>
  <si>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</si>
  <si>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</si>
  <si>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</si>
  <si>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</si>
  <si>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</si>
  <si>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</si>
  <si>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</si>
  <si>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</si>
  <si>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</si>
  <si>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</si>
  <si>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</si>
  <si>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</si>
  <si>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</si>
  <si>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</si>
  <si>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</si>
  <si>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</si>
  <si>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</si>
  <si>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</si>
  <si>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</si>
  <si>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</si>
  <si>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</si>
  <si>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</si>
  <si>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</si>
  <si>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</si>
  <si>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</si>
  <si>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</si>
  <si>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</si>
  <si>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</si>
  <si>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</si>
  <si>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</si>
  <si>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</si>
  <si>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</si>
  <si>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</si>
  <si>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</si>
  <si>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</si>
  <si>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</si>
  <si>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</si>
  <si>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</si>
  <si>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</si>
  <si>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</si>
  <si>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</si>
  <si>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</si>
  <si>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</si>
  <si>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</si>
  <si>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</si>
  <si>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</si>
  <si>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</si>
  <si>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</si>
  <si>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</si>
  <si>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</si>
  <si>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</si>
  <si>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</si>
  <si>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</si>
  <si>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</si>
  <si>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</si>
  <si>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</si>
  <si>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</si>
  <si>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</si>
  <si>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</si>
  <si>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</si>
  <si>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</si>
  <si>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</si>
  <si>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</si>
  <si>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</si>
  <si>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</si>
  <si>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</si>
  <si>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</si>
  <si>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</si>
  <si>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</si>
  <si>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</si>
  <si>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</si>
  <si>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</si>
  <si>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</si>
  <si>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</si>
  <si>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</si>
  <si>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</si>
  <si>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</si>
  <si>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</si>
  <si>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</si>
  <si>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</si>
  <si>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</si>
  <si>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</si>
  <si>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</si>
  <si>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</si>
  <si>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</si>
  <si>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</si>
  <si>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</si>
  <si>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</si>
  <si>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</si>
  <si>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</si>
  <si>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</si>
  <si>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</si>
  <si>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</si>
  <si>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</si>
  <si>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</si>
  <si>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</si>
  <si>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</si>
  <si>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</si>
  <si>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</si>
  <si>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</si>
  <si>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</si>
  <si>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</si>
  <si>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</si>
  <si>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</si>
  <si>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</si>
  <si>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</si>
  <si>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</si>
  <si>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</si>
  <si>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</si>
  <si>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</si>
  <si>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</si>
  <si>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</si>
  <si>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</si>
  <si>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</si>
  <si>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</si>
  <si>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</si>
  <si>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</si>
  <si>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</si>
  <si>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</si>
  <si>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</si>
  <si>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</si>
  <si>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</si>
  <si>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</si>
  <si>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</si>
  <si>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</si>
  <si>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</si>
  <si>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</si>
  <si>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</si>
  <si>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</si>
  <si>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</si>
  <si>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</si>
  <si>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</si>
  <si>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</si>
  <si>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</si>
  <si>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</si>
  <si>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</si>
  <si>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</si>
  <si>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</si>
  <si>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</si>
  <si>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</si>
  <si>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</si>
  <si>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</si>
  <si>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</si>
  <si>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</si>
  <si>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</si>
  <si>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</si>
  <si>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</si>
  <si>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</si>
  <si>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</si>
  <si>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</si>
  <si>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</si>
  <si>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</si>
  <si>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</si>
  <si>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</si>
  <si>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</si>
  <si>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</si>
  <si>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</si>
  <si>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</si>
  <si>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</si>
  <si>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</si>
  <si>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</si>
  <si>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</si>
  <si>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</si>
  <si>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</si>
  <si>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</si>
  <si>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</si>
  <si>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</si>
  <si>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</si>
  <si>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</si>
  <si>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</si>
  <si>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</si>
  <si>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</si>
  <si>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</si>
  <si>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</si>
  <si>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</si>
  <si>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</si>
  <si>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</si>
  <si>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</si>
  <si>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</si>
  <si>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</si>
  <si>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</si>
  <si>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</si>
  <si>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</si>
  <si>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</si>
  <si>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</si>
  <si>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</si>
  <si>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</si>
  <si>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</si>
  <si>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</si>
  <si>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</si>
  <si>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</si>
  <si>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</si>
  <si>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</si>
  <si>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</si>
  <si>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</si>
  <si>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</si>
  <si>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</si>
  <si>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</si>
  <si>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</si>
  <si>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</si>
  <si>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</si>
  <si>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</si>
  <si>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</si>
  <si>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</si>
  <si>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</si>
  <si>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</si>
  <si>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</si>
  <si>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</si>
  <si>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</si>
  <si>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</si>
  <si>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</si>
  <si>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</si>
  <si>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</si>
  <si>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</si>
  <si>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</si>
  <si>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</si>
  <si>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</si>
  <si>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</si>
  <si>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</si>
  <si>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</si>
  <si>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</si>
  <si>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</si>
  <si>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</si>
  <si>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</si>
  <si>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</si>
  <si>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</si>
  <si>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</si>
  <si>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</si>
  <si>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</si>
  <si>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</si>
  <si>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</si>
  <si>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</si>
  <si>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</si>
  <si>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</si>
  <si>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</si>
  <si>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</si>
  <si>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</si>
  <si>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</si>
  <si>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</si>
  <si>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</si>
  <si>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</si>
  <si>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</si>
  <si>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</si>
  <si>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</si>
  <si>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</si>
  <si>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</si>
  <si>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</si>
  <si>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</si>
  <si>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</si>
  <si>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</si>
  <si>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</si>
  <si>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</si>
  <si>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</si>
  <si>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</si>
  <si>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</si>
  <si>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</si>
  <si>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</si>
  <si>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</si>
  <si>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</si>
  <si>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</si>
  <si>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</si>
  <si>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</si>
  <si>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</si>
  <si>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</si>
  <si>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</si>
  <si>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</si>
  <si>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</si>
  <si>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</si>
  <si>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</si>
  <si>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</si>
  <si>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</si>
  <si>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</si>
  <si>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</si>
  <si>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</si>
  <si>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</si>
  <si>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</si>
  <si>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</si>
  <si>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</si>
  <si>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</si>
  <si>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</si>
  <si>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</si>
  <si>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</si>
  <si>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</si>
  <si>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</si>
  <si>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</si>
  <si>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</si>
  <si>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</si>
  <si>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</si>
  <si>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</si>
  <si>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</si>
  <si>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</si>
  <si>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</si>
  <si>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</si>
  <si>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</si>
  <si>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</si>
  <si>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</si>
  <si>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</si>
  <si>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</si>
  <si>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</si>
  <si>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</si>
  <si>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</si>
  <si>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</si>
  <si>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</si>
  <si>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</si>
  <si>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</si>
  <si>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</si>
  <si>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</si>
  <si>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</si>
  <si>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</si>
  <si>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</si>
  <si>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</si>
  <si>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</si>
  <si>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</si>
  <si>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</si>
  <si>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</si>
  <si>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</si>
  <si>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</si>
  <si>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</si>
  <si>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</si>
  <si>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</si>
  <si>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</si>
  <si>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</si>
  <si>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</si>
  <si>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</si>
  <si>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</si>
  <si>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</si>
  <si>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</si>
  <si>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</si>
  <si>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</si>
  <si>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</si>
  <si>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</si>
  <si>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</si>
  <si>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</si>
  <si>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</si>
  <si>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</si>
  <si>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</si>
  <si>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</si>
  <si>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</si>
  <si>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</si>
  <si>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</si>
  <si>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</si>
  <si>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</si>
  <si>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</si>
  <si>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</si>
  <si>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</si>
  <si>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</si>
  <si>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</si>
  <si>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</si>
  <si>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</si>
  <si>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</si>
  <si>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</si>
  <si>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</si>
  <si>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</si>
  <si>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</si>
  <si>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</si>
  <si>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</si>
  <si>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</si>
  <si>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</si>
  <si>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</si>
  <si>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</si>
  <si>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</si>
  <si>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</si>
  <si>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</si>
  <si>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</si>
  <si>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</si>
  <si>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</si>
  <si>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</si>
  <si>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</si>
  <si>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</si>
  <si>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</si>
  <si>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</si>
  <si>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</si>
  <si>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</si>
  <si>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</si>
  <si>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</si>
  <si>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</si>
  <si>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</si>
  <si>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</si>
  <si>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</si>
  <si>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</si>
  <si>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</si>
  <si>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</si>
  <si>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</si>
  <si>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</si>
  <si>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</si>
  <si>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</si>
  <si>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</si>
  <si>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</si>
  <si>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</si>
  <si>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</si>
  <si>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</si>
  <si>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</si>
  <si>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</si>
  <si>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</si>
  <si>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</si>
  <si>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</si>
  <si>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</si>
  <si>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</si>
  <si>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</si>
  <si>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</si>
  <si>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</si>
  <si>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</si>
  <si>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</si>
  <si>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</si>
  <si>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</si>
  <si>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</si>
  <si>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</si>
  <si>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</si>
  <si>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</si>
  <si>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</si>
  <si>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</si>
  <si>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</si>
  <si>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</si>
  <si>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</si>
  <si>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</si>
  <si>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</si>
  <si>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</si>
  <si>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</si>
  <si>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</si>
  <si>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</si>
  <si>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</si>
  <si>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</si>
  <si>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</si>
  <si>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</si>
  <si>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</si>
  <si>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</si>
  <si>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</si>
  <si>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</si>
  <si>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</si>
  <si>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</si>
  <si>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</si>
  <si>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</si>
  <si>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</si>
  <si>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</si>
  <si>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</si>
  <si>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</si>
  <si>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</si>
  <si>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</si>
  <si>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</si>
  <si>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</si>
  <si>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</si>
  <si>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</si>
  <si>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</si>
  <si>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</si>
  <si>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</si>
  <si>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</si>
  <si>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</si>
  <si>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</si>
  <si>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</si>
  <si>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</si>
  <si>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</si>
  <si>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</si>
  <si>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</si>
  <si>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</si>
  <si>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</si>
  <si>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</si>
  <si>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</si>
  <si>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</si>
  <si>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</si>
  <si>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</si>
  <si>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</si>
  <si>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</si>
  <si>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</si>
  <si>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</si>
  <si>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</si>
  <si>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</si>
  <si>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</si>
  <si>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</si>
  <si>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</si>
  <si>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</si>
  <si>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</si>
  <si>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</si>
  <si>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</si>
  <si>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</si>
  <si>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</si>
  <si>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</si>
  <si>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</si>
  <si>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</si>
  <si>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</si>
  <si>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</si>
  <si>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</si>
  <si>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</si>
  <si>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</si>
  <si>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</si>
  <si>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</si>
  <si>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</si>
  <si>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</si>
  <si>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</si>
  <si>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</si>
  <si>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</si>
  <si>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</si>
  <si>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</si>
  <si>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</si>
  <si>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</si>
  <si>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</si>
  <si>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</si>
  <si>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</si>
  <si>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</si>
  <si>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</si>
  <si>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</si>
  <si>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</si>
  <si>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</si>
  <si>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</si>
  <si>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</si>
  <si>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</si>
  <si>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</si>
  <si>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</si>
  <si>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</si>
  <si>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</si>
  <si>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</si>
  <si>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</si>
  <si>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</si>
  <si>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</si>
  <si>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</si>
  <si>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</si>
  <si>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</si>
  <si>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</si>
  <si>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</si>
  <si>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</si>
  <si>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</si>
  <si>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</si>
  <si>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</si>
  <si>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</si>
  <si>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</si>
  <si>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</si>
  <si>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</si>
  <si>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</si>
  <si>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</si>
  <si>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</si>
  <si>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</si>
  <si>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</si>
  <si>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</si>
  <si>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</si>
  <si>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</si>
  <si>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</si>
  <si>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</si>
  <si>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</si>
  <si>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</si>
  <si>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</si>
  <si>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</si>
  <si>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</si>
  <si>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</si>
  <si>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</si>
  <si>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</si>
  <si>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</si>
  <si>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</si>
  <si>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</si>
  <si>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</si>
  <si>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</si>
  <si>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</si>
  <si>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</si>
  <si>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</si>
  <si>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</si>
  <si>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</si>
  <si>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</si>
  <si>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</si>
  <si>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</si>
  <si>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</si>
  <si>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</si>
  <si>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</si>
  <si>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</si>
  <si>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</si>
  <si>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</si>
  <si>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</si>
  <si>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</si>
  <si>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</si>
  <si>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</si>
  <si>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</si>
  <si>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</si>
  <si>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</si>
  <si>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</si>
  <si>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</si>
  <si>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</si>
  <si>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</si>
  <si>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</si>
  <si>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</si>
  <si>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</si>
  <si>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</si>
  <si>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</si>
  <si>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</si>
  <si>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</si>
  <si>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</si>
  <si>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</si>
  <si>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</si>
  <si>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</si>
  <si>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</si>
  <si>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</si>
  <si>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</si>
  <si>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</si>
  <si>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</si>
  <si>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</si>
  <si>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</si>
  <si>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</si>
  <si>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</si>
  <si>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</si>
  <si>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</si>
  <si>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</si>
  <si>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</si>
  <si>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</si>
  <si>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</si>
  <si>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</si>
  <si>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</si>
  <si>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</si>
  <si>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</si>
  <si>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</si>
  <si>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</si>
  <si>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</si>
  <si>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</si>
  <si>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</si>
  <si>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</si>
  <si>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</si>
  <si>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</si>
  <si>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</si>
  <si>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</si>
  <si>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</si>
  <si>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</si>
  <si>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</si>
  <si>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</si>
  <si>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</si>
  <si>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</si>
  <si>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</si>
  <si>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</si>
  <si>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</si>
  <si>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</si>
  <si>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</si>
  <si>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</si>
  <si>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</si>
  <si>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</si>
  <si>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</si>
  <si>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</si>
  <si>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</si>
  <si>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</si>
  <si>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</si>
  <si>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</si>
  <si>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</si>
  <si>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</si>
  <si>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</si>
  <si>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</si>
  <si>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</si>
  <si>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</si>
  <si>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</si>
  <si>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</si>
  <si>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</si>
  <si>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</si>
  <si>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</si>
  <si>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</si>
  <si>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</si>
  <si>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</si>
  <si>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</si>
  <si>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</si>
  <si>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</si>
  <si>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</si>
  <si>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</si>
  <si>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</si>
  <si>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</si>
  <si>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</si>
  <si>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</si>
  <si>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</si>
  <si>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</si>
  <si>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</si>
  <si>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</si>
  <si>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</si>
  <si>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</si>
  <si>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</si>
  <si>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</si>
  <si>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</si>
  <si>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</si>
  <si>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</si>
  <si>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</si>
  <si>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</si>
  <si>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</si>
  <si>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</si>
  <si>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</si>
  <si>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</si>
  <si>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</si>
  <si>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</si>
  <si>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</si>
  <si>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</si>
  <si>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</si>
  <si>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</si>
  <si>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</si>
  <si>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</si>
  <si>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</si>
  <si>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</si>
  <si>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</si>
  <si>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</si>
  <si>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</si>
  <si>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</si>
  <si>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</si>
  <si>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</si>
  <si>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</si>
  <si>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</si>
  <si>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</si>
  <si>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</si>
  <si>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</si>
  <si>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</si>
  <si>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</si>
  <si>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</si>
  <si>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</si>
  <si>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</si>
  <si>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</si>
  <si>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</si>
  <si>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</si>
  <si>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</si>
  <si>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</si>
  <si>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</si>
  <si>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</si>
  <si>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</si>
  <si>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</si>
  <si>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</si>
  <si>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</si>
  <si>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</si>
  <si>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</si>
  <si>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</si>
  <si>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</si>
  <si>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</si>
  <si>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</si>
  <si>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</si>
  <si>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</si>
  <si>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</si>
  <si>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</si>
  <si>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</si>
  <si>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</si>
  <si>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</si>
  <si>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</si>
  <si>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</si>
  <si>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</si>
  <si>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</si>
  <si>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</si>
  <si>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</si>
  <si>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</si>
  <si>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</si>
  <si>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</si>
  <si>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</si>
  <si>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</si>
  <si>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</si>
  <si>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</si>
  <si>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</si>
  <si>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</si>
  <si>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</si>
  <si>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</si>
  <si>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</si>
  <si>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</si>
  <si>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</si>
  <si>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</si>
  <si>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</si>
  <si>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</si>
  <si>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</si>
  <si>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</si>
  <si>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</si>
  <si>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</si>
  <si>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</si>
  <si>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</si>
  <si>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</si>
  <si>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</si>
  <si>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</si>
  <si>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</si>
  <si>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</si>
  <si>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</si>
  <si>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</si>
  <si>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</si>
  <si>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</si>
  <si>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</si>
  <si>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</si>
  <si>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</si>
  <si>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</si>
  <si>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</si>
  <si>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</si>
  <si>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</si>
  <si>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</si>
  <si>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</si>
  <si>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</si>
  <si>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</si>
  <si>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</si>
  <si>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</si>
  <si>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</si>
  <si>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</si>
  <si>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</si>
  <si>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</si>
  <si>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</si>
  <si>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</si>
  <si>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</si>
  <si>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</si>
  <si>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</si>
  <si>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</si>
  <si>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</si>
  <si>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</si>
  <si>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</si>
  <si>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</si>
  <si>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</si>
  <si>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</si>
  <si>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</si>
  <si>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</si>
  <si>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</si>
  <si>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</si>
  <si>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</si>
  <si>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</si>
  <si>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</si>
  <si>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</si>
  <si>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</si>
  <si>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</si>
  <si>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</si>
  <si>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</si>
  <si>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</si>
  <si>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</si>
  <si>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</si>
  <si>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</si>
  <si>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</si>
  <si>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</si>
  <si>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</si>
  <si>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</si>
  <si>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</si>
  <si>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</si>
  <si>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</si>
  <si>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</si>
  <si>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</si>
  <si>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</si>
  <si>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</si>
  <si>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</si>
  <si>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</si>
  <si>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</si>
  <si>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</si>
  <si>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</si>
  <si>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</si>
  <si>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</si>
  <si>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</si>
  <si>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</si>
  <si>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</si>
  <si>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</si>
  <si>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</si>
  <si>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</si>
  <si>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</si>
  <si>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</si>
  <si>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</si>
  <si>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</si>
  <si>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</si>
  <si>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</si>
  <si>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</si>
  <si>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</si>
  <si>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</si>
  <si>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</si>
  <si>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</si>
  <si>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</si>
  <si>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</si>
  <si>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</si>
  <si>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</si>
  <si>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</si>
  <si>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</si>
  <si>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</si>
  <si>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</si>
  <si>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</si>
  <si>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</si>
  <si>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</si>
  <si>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</si>
  <si>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</si>
  <si>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</si>
  <si>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</si>
  <si>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</si>
  <si>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</si>
  <si>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</si>
  <si>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</si>
  <si>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</si>
  <si>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</si>
  <si>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</si>
  <si>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</si>
  <si>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</si>
  <si>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</si>
  <si>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</si>
  <si>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</si>
  <si>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</si>
  <si>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</si>
  <si>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</si>
  <si>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</si>
  <si>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</si>
  <si>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</si>
  <si>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</si>
  <si>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</si>
  <si>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</si>
  <si>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</si>
  <si>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</si>
  <si>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</si>
  <si>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</si>
  <si>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</si>
  <si>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</si>
  <si>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</si>
  <si>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</si>
  <si>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</si>
  <si>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</si>
  <si>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</si>
  <si>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</si>
  <si>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</si>
  <si>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</si>
  <si>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</si>
  <si>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</si>
  <si>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</si>
  <si>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</si>
  <si>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</si>
  <si>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</si>
  <si>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</si>
  <si>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</si>
  <si>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</si>
  <si>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</si>
  <si>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</si>
  <si>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</si>
  <si>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</si>
  <si>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</si>
  <si>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</si>
  <si>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</si>
  <si>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</si>
  <si>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</si>
  <si>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</si>
  <si>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</si>
  <si>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</si>
  <si>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</si>
  <si>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</si>
  <si>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</si>
  <si>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</si>
  <si>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</si>
  <si>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</si>
  <si>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</si>
  <si>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</si>
  <si>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</si>
  <si>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</si>
  <si>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</si>
  <si>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</si>
  <si>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</si>
  <si>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</si>
  <si>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</si>
  <si>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</si>
  <si>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</si>
  <si>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</si>
  <si>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</si>
  <si>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</si>
  <si>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</si>
  <si>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</si>
  <si>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</si>
  <si>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</si>
  <si>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</si>
  <si>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</si>
  <si>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</si>
  <si>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</si>
  <si>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</si>
  <si>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</si>
  <si>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</si>
  <si>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</si>
  <si>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</si>
  <si>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</si>
  <si>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</si>
  <si>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</si>
  <si>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</si>
  <si>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</si>
  <si>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</si>
  <si>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</si>
  <si>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</si>
  <si>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</si>
  <si>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</si>
  <si>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</si>
  <si>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</si>
  <si>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</si>
  <si>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</si>
  <si>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</si>
  <si>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</si>
  <si>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</si>
  <si>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</si>
  <si>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</si>
  <si>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</si>
  <si>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</si>
  <si>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</si>
  <si>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</si>
  <si>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</si>
  <si>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</si>
  <si>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</si>
  <si>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</si>
  <si>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</si>
  <si>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</si>
  <si>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</si>
  <si>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</si>
  <si>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</si>
  <si>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</si>
  <si>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</si>
  <si>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</si>
  <si>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</si>
  <si>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</si>
  <si>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</si>
  <si>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</si>
  <si>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</si>
  <si>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</si>
  <si>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</si>
  <si>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</si>
  <si>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</si>
  <si>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</si>
  <si>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</si>
  <si>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</si>
  <si>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</si>
  <si>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</si>
  <si>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</si>
  <si>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</si>
  <si>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</si>
  <si>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</si>
  <si>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</si>
  <si>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</si>
  <si>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</si>
  <si>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</si>
  <si>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</si>
  <si>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</si>
  <si>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</si>
  <si>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</si>
  <si>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</si>
  <si>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</si>
  <si>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</si>
  <si>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</si>
  <si>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</si>
  <si>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</si>
  <si>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</si>
  <si>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</si>
  <si>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</si>
  <si>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</si>
  <si>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</si>
  <si>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</si>
  <si>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</si>
  <si>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</si>
  <si>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</si>
  <si>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</si>
  <si>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</si>
  <si>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</si>
  <si>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</si>
  <si>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</si>
  <si>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</si>
  <si>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</si>
  <si>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</si>
  <si>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</si>
  <si>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</si>
  <si>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</si>
  <si>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</si>
  <si>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</si>
  <si>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</si>
  <si>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</si>
  <si>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</si>
  <si>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</si>
  <si>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</si>
  <si>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</si>
  <si>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</si>
  <si>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</si>
  <si>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</si>
  <si>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</si>
  <si>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</si>
  <si>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</si>
  <si>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</si>
  <si>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</si>
  <si>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</si>
  <si>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</si>
  <si>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</si>
  <si>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</si>
  <si>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</si>
  <si>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</si>
  <si>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</si>
  <si>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</si>
  <si>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</si>
  <si>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</si>
  <si>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</si>
  <si>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</si>
  <si>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</si>
  <si>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</si>
  <si>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</si>
  <si>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</si>
  <si>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</si>
  <si>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</si>
  <si>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</si>
  <si>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</si>
  <si>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</si>
  <si>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</si>
  <si>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</si>
  <si>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</si>
  <si>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</si>
  <si>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</si>
  <si>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</si>
  <si>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</si>
  <si>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</si>
  <si>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</si>
  <si>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</si>
  <si>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</si>
  <si>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</si>
  <si>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</si>
  <si>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</si>
  <si>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</si>
  <si>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</si>
  <si>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</si>
  <si>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</si>
  <si>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</si>
  <si>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</si>
  <si>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</si>
  <si>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</si>
  <si>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</si>
  <si>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</si>
  <si>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</si>
  <si>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</si>
  <si>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</si>
  <si>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</si>
  <si>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</si>
  <si>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</si>
  <si>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</si>
  <si>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</si>
  <si>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</si>
  <si>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</si>
  <si>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</si>
  <si>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</si>
  <si>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</si>
  <si>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</si>
  <si>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</si>
  <si>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</si>
  <si>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</si>
  <si>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</si>
  <si>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</si>
  <si>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</si>
  <si>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</si>
  <si>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</si>
  <si>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</si>
  <si>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</si>
  <si>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</si>
  <si>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</si>
  <si>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</si>
  <si>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</si>
  <si>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</si>
  <si>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</si>
  <si>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</si>
  <si>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</si>
  <si>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</si>
  <si>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</si>
  <si>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</si>
  <si>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</si>
  <si>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</si>
  <si>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</si>
  <si>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</si>
  <si>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</si>
  <si>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</si>
  <si>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</si>
  <si>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</si>
  <si>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</si>
  <si>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</si>
  <si>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</si>
  <si>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</si>
  <si>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</si>
  <si>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</si>
  <si>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</si>
  <si>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</si>
  <si>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</si>
  <si>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</si>
  <si>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</si>
  <si>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</si>
  <si>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</si>
  <si>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</si>
  <si>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</si>
  <si>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</si>
  <si>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</si>
  <si>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</si>
  <si>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</si>
  <si>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</si>
  <si>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</si>
  <si>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</si>
  <si>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</si>
  <si>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</si>
  <si>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</si>
  <si>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</si>
  <si>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</si>
  <si>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</si>
  <si>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</si>
  <si>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</si>
  <si>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</si>
  <si>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</si>
  <si>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</si>
  <si>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</si>
  <si>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</si>
  <si>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</si>
  <si>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</si>
  <si>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</si>
  <si>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</si>
  <si>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</si>
  <si>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</si>
  <si>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</si>
  <si>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</si>
  <si>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</si>
  <si>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</si>
  <si>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</si>
  <si>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</si>
  <si>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</si>
  <si>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</si>
  <si>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</si>
  <si>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</si>
  <si>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</si>
  <si>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</si>
  <si>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</si>
  <si>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</si>
  <si>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</si>
  <si>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</si>
  <si>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</si>
  <si>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</si>
  <si>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</si>
  <si>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</si>
  <si>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</si>
  <si>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</si>
  <si>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</si>
  <si>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</si>
  <si>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</si>
  <si>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</si>
  <si>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</si>
  <si>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</si>
  <si>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</si>
  <si>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</si>
  <si>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</si>
  <si>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</si>
  <si>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</si>
  <si>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</si>
  <si>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</si>
  <si>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</si>
  <si>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</si>
  <si>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</si>
  <si>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</si>
  <si>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</si>
  <si>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</si>
  <si>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</si>
  <si>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</si>
  <si>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</si>
  <si>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</si>
  <si>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</si>
  <si>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</si>
  <si>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</si>
  <si>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</si>
  <si>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</si>
  <si>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</si>
  <si>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</si>
  <si>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</si>
  <si>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</si>
  <si>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</si>
  <si>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</si>
  <si>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</si>
  <si>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</si>
  <si>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</si>
  <si>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</si>
  <si>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</si>
  <si>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</si>
  <si>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</si>
  <si>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</si>
  <si>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</si>
  <si>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</si>
  <si>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</si>
  <si>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</si>
  <si>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</si>
  <si>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</si>
  <si>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</si>
  <si>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</si>
  <si>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</si>
  <si>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</si>
  <si>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</si>
  <si>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</si>
  <si>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</si>
  <si>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</si>
  <si>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</si>
  <si>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</si>
  <si>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</si>
  <si>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</si>
  <si>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</si>
  <si>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</si>
  <si>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</si>
  <si>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</si>
  <si>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</si>
  <si>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</si>
  <si>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</si>
  <si>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</si>
  <si>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</si>
  <si>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</si>
  <si>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</si>
  <si>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</si>
  <si>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</si>
  <si>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</si>
  <si>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</si>
  <si>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</si>
  <si>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</si>
  <si>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</si>
  <si>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</si>
  <si>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</si>
  <si>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</si>
  <si>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</si>
  <si>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</si>
  <si>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</si>
  <si>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</si>
  <si>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</si>
  <si>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</si>
  <si>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</si>
  <si>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</si>
  <si>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</si>
  <si>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</si>
  <si>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</si>
  <si>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</si>
  <si>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</si>
  <si>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</si>
  <si>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</si>
  <si>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</si>
  <si>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</si>
  <si>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</si>
  <si>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</si>
  <si>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</si>
  <si>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</si>
  <si>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</si>
  <si>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</si>
  <si>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</si>
  <si>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</si>
  <si>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</si>
  <si>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</si>
  <si>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</si>
  <si>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</si>
  <si>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</si>
  <si>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</si>
  <si>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</si>
  <si>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</si>
  <si>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</si>
  <si>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</si>
  <si>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</si>
  <si>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</si>
  <si>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</si>
  <si>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</si>
  <si>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</si>
  <si>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</si>
  <si>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</si>
  <si>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</si>
  <si>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</si>
  <si>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</si>
  <si>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</si>
  <si>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</si>
  <si>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</si>
  <si>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</si>
  <si>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</si>
  <si>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</si>
  <si>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</si>
  <si>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</si>
  <si>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</si>
  <si>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</si>
  <si>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</si>
  <si>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</si>
  <si>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</si>
  <si>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</si>
  <si>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</si>
  <si>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</si>
  <si>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</si>
  <si>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</si>
  <si>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</si>
  <si>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</si>
  <si>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</si>
  <si>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</si>
  <si>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</si>
  <si>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</si>
  <si>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</si>
  <si>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</si>
  <si>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</si>
  <si>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</si>
  <si>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</si>
  <si>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</si>
  <si>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</si>
  <si>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</si>
  <si>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</si>
  <si>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</si>
  <si>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</si>
  <si>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</si>
  <si>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</si>
  <si>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</si>
  <si>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</si>
  <si>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</si>
  <si>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</si>
  <si>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</si>
  <si>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</si>
  <si>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</si>
  <si>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</si>
  <si>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</si>
  <si>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</si>
  <si>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</si>
  <si>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</si>
  <si>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</si>
  <si>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</si>
  <si>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</si>
  <si>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</si>
  <si>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</si>
  <si>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</si>
  <si>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</si>
  <si>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</si>
  <si>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</si>
  <si>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</si>
  <si>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</si>
  <si>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</si>
  <si>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</si>
  <si>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</si>
  <si>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</si>
  <si>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</si>
  <si>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</si>
  <si>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</si>
  <si>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</si>
  <si>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</si>
  <si>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</si>
  <si>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</si>
  <si>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</si>
  <si>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</si>
  <si>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</si>
  <si>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</si>
  <si>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</si>
  <si>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</si>
  <si>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</si>
  <si>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</si>
  <si>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</si>
  <si>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</si>
  <si>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</si>
  <si>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</si>
  <si>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</si>
  <si>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</si>
  <si>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</si>
  <si>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</si>
  <si>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</si>
  <si>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</si>
  <si>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</si>
  <si>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</si>
  <si>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</si>
  <si>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</si>
  <si>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</si>
  <si>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</si>
  <si>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</si>
  <si>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</si>
  <si>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</si>
  <si>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</si>
  <si>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</si>
  <si>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</si>
  <si>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</si>
  <si>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</si>
  <si>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</si>
  <si>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</si>
  <si>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</si>
  <si>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</si>
  <si>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</si>
  <si>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</si>
  <si>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</si>
  <si>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</si>
  <si>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</si>
  <si>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</si>
  <si>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</si>
  <si>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</si>
  <si>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</si>
  <si>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</si>
  <si>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</si>
  <si>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</si>
  <si>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</si>
  <si>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</si>
  <si>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</si>
  <si>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</si>
  <si>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</si>
  <si>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</si>
  <si>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</si>
  <si>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</si>
  <si>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</si>
  <si>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</si>
  <si>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</si>
  <si>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</si>
  <si>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</si>
  <si>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</si>
  <si>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</si>
  <si>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</si>
  <si>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</si>
  <si>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</si>
  <si>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</si>
  <si>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</si>
  <si>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</si>
  <si>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</si>
  <si>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</si>
  <si>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</si>
  <si>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</si>
  <si>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</si>
  <si>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</si>
  <si>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</si>
  <si>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</si>
  <si>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</si>
  <si>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</si>
  <si>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</si>
  <si>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</si>
  <si>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</si>
  <si>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</si>
  <si>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</si>
  <si>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</si>
  <si>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</si>
  <si>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</si>
  <si>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</si>
  <si>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</si>
  <si>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</si>
  <si>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</si>
  <si>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</si>
  <si>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</si>
  <si>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</si>
  <si>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</si>
  <si>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</si>
  <si>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</si>
  <si>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</si>
  <si>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</si>
  <si>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</si>
  <si>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</si>
  <si>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</si>
  <si>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</si>
  <si>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</si>
  <si>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</si>
  <si>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</si>
  <si>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</si>
  <si>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</si>
  <si>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</si>
  <si>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</si>
  <si>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</si>
  <si>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</si>
  <si>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</si>
  <si>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</si>
  <si>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</si>
  <si>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</si>
  <si>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</si>
  <si>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</si>
  <si>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</si>
  <si>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</si>
  <si>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</si>
  <si>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</si>
  <si>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</si>
  <si>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</si>
  <si>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</si>
  <si>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</si>
  <si>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</si>
  <si>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</si>
  <si>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</si>
  <si>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</si>
  <si>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</si>
  <si>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</si>
  <si>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</si>
  <si>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</si>
  <si>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</si>
  <si>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</si>
  <si>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</si>
  <si>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</si>
  <si>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</si>
  <si>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</si>
  <si>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</si>
  <si>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</si>
  <si>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</si>
  <si>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</si>
  <si>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</si>
  <si>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</si>
  <si>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</si>
  <si>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</si>
  <si>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</si>
  <si>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</si>
  <si>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</si>
  <si>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</si>
  <si>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</si>
  <si>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</si>
  <si>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</si>
  <si>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</si>
  <si>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</si>
  <si>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</si>
  <si>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</si>
  <si>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</si>
  <si>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</si>
  <si>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</si>
  <si>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</si>
  <si>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</si>
  <si>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</si>
  <si>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</si>
  <si>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</si>
  <si>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</si>
  <si>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</si>
  <si>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</si>
  <si>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</si>
  <si>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</si>
  <si>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</si>
  <si>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</si>
  <si>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</si>
  <si>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</si>
  <si>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</si>
  <si>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</si>
  <si>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</si>
  <si>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</si>
  <si>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</si>
  <si>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</si>
  <si>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</si>
  <si>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</si>
  <si>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</si>
  <si>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</si>
  <si>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</si>
  <si>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</si>
  <si>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</si>
  <si>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</si>
  <si>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</si>
  <si>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</si>
  <si>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</si>
  <si>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</si>
  <si>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</si>
  <si>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</si>
  <si>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</si>
  <si>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</si>
  <si>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</si>
  <si>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</si>
  <si>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</si>
  <si>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</si>
  <si>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</si>
  <si>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</si>
  <si>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</si>
  <si>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</si>
  <si>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</si>
  <si>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</si>
  <si>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</si>
  <si>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</si>
  <si>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</si>
  <si>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</si>
  <si>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</si>
  <si>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</si>
  <si>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</si>
  <si>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</si>
  <si>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</si>
  <si>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</si>
  <si>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</si>
  <si>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</si>
  <si>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</si>
  <si>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</si>
  <si>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</si>
  <si>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</si>
  <si>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</si>
  <si>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</si>
  <si>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</si>
  <si>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</si>
  <si>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</si>
  <si>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</si>
  <si>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</si>
  <si>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</si>
  <si>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</si>
  <si>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</si>
  <si>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</si>
  <si>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</si>
  <si>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</si>
  <si>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</si>
  <si>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</si>
  <si>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</si>
  <si>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</si>
  <si>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</si>
  <si>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</si>
  <si>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</si>
  <si>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</si>
  <si>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</si>
  <si>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</si>
  <si>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</si>
  <si>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</si>
  <si>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</si>
  <si>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</si>
  <si>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</si>
  <si>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</si>
  <si>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</si>
  <si>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</si>
  <si>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</si>
  <si>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</si>
  <si>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</si>
  <si>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</si>
  <si>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</si>
  <si>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</si>
  <si>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</si>
  <si>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</si>
  <si>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</si>
  <si>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</si>
  <si>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</si>
  <si>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</si>
  <si>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</si>
  <si>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</si>
  <si>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</si>
  <si>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</si>
  <si>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</si>
  <si>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</si>
  <si>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</si>
  <si>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</si>
  <si>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</si>
  <si>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</si>
  <si>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</si>
  <si>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</si>
  <si>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</si>
  <si>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</si>
  <si>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</si>
  <si>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</si>
  <si>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</si>
  <si>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</si>
  <si>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</si>
  <si>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</si>
  <si>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</si>
  <si>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</si>
  <si>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</si>
  <si>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</si>
  <si>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</si>
  <si>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</si>
  <si>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</si>
  <si>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</si>
  <si>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</si>
  <si>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</si>
  <si>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</si>
  <si>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</si>
  <si>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</si>
  <si>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</si>
  <si>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</si>
  <si>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</si>
  <si>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</si>
  <si>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</si>
  <si>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</si>
  <si>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</si>
  <si>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</si>
  <si>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</si>
  <si>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</si>
  <si>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</si>
  <si>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</si>
  <si>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</si>
  <si>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</si>
  <si>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</si>
  <si>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</si>
  <si>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</si>
  <si>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</si>
  <si>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</si>
  <si>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</si>
  <si>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</si>
  <si>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</si>
  <si>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</si>
  <si>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</si>
  <si>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</si>
  <si>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</si>
  <si>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</si>
  <si>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</si>
  <si>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</si>
  <si>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</si>
  <si>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</si>
  <si>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</si>
  <si>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</si>
  <si>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</si>
  <si>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</si>
  <si>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</si>
  <si>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</si>
  <si>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</si>
  <si>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</si>
  <si>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</si>
  <si>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</si>
  <si>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</si>
  <si>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</si>
  <si>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</si>
  <si>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</si>
  <si>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</si>
  <si>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</si>
  <si>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</si>
  <si>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</si>
  <si>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</si>
  <si>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</si>
  <si>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</si>
  <si>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</si>
  <si>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</si>
  <si>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</si>
  <si>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</si>
  <si>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</si>
  <si>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</si>
  <si>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</si>
  <si>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</si>
  <si>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</si>
  <si>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</si>
  <si>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</si>
  <si>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</si>
  <si>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</si>
  <si>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</si>
  <si>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</si>
  <si>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</si>
  <si>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</si>
  <si>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</si>
  <si>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</si>
  <si>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</si>
  <si>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</si>
  <si>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</si>
  <si>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</si>
  <si>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</si>
  <si>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</si>
  <si>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</si>
  <si>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</si>
  <si>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</si>
  <si>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</si>
  <si>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</si>
  <si>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</si>
  <si>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</si>
  <si>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</si>
  <si>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</si>
  <si>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</si>
  <si>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</si>
  <si>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</si>
  <si>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</si>
  <si>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</si>
  <si>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</si>
  <si>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</si>
  <si>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</si>
  <si>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</si>
  <si>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</si>
  <si>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</si>
  <si>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</si>
  <si>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</si>
  <si>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</si>
  <si>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</si>
  <si>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</si>
  <si>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</si>
  <si>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</si>
  <si>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</si>
  <si>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</si>
  <si>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</si>
  <si>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75  mins </t>
  </si>
  <si>
    <t>PCM-20251103-00001435</t>
  </si>
  <si>
    <t xml:space="preserve">ETA 70 mins </t>
  </si>
  <si>
    <t>PCM-20251103-00001493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</si>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</sst>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7" dataDxfId="156" headerRowBorderDxfId="154" tableBorderDxfId="155" totalsRowBorderDxfId="153">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301.77140787037206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45964.71983321759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45964.71983321759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45964.71983321759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45964.71983321759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45964.71983321759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45964.71983321759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45964.71983321759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45964.71983321759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45964.71983321759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45964.71983321759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45964.71983321759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45964.71983321759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45964.71983321759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45964.71983321759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45964.71983321759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45964.71983321759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45964.71983321759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45964.71983321759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45964.71983321759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45964.71983321759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45964.71983321759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45964.71983321759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45964.71983321759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45964.71983321759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45964.71983321759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45964.71983321759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45964.71983321759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45964.71983321759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45964.71983321759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45964.71983321759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45964.71983321759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45964.71983321759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45964.71983321759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45964.71983321759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45964.71983321759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45964.71983321759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45964.71983321759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45964.71983321759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45964.71983321759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45964.71983321759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45964.71983321759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45964.71983321759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45964.71983321759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45964.71983321759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45964.71983321759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45964.71983321759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45964.71983321759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45964.71983321759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45964.71983321759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45964.71983321759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45964.71983321759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45964.71983321759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45964.71983321759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45964.71983321759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45964.71983321759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45964.71983321759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45964.71983321759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45964.71983321759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45964.71983321759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45964.71983321759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45964.71983321759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45964.71983321759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45964.71983321759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45964.71983321759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45964.71983321759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45964.71983321759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45964.71983321759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45964.71983321759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45964.71983321759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45964.71983321759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45964.71983321759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45964.71983321759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45964.71983321759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45964.71983321759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45964.71983321759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45964.71983321759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45964.71983321759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45964.71983321759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45964.71983321759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45964.71983321759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45964.71983321759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45964.71983321759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45964.71983321759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45964.71983321759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45964.71983321759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45964.71983321759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45964.71983321759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45964.71983321759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45964.71983321759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45964.71983321759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45964.71983321759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45964.71983321759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45964.71983321759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45964.71983321759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45964.71983321759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45964.71983321759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45964.71983321759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45964.71983321759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45964.71983321759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45964.71983321759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45964.71983321759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45964.71983321759</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45964.71983321759</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139.71999583333672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5.9777504629673786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45964.71983321759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45964.71983321759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45964.71983321759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45964.71983321759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45964.719833796298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45964.719833796298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45964.719833796298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45964.719833796298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45964.719833796298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45964.719833796298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45964.719833796298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45964.719833796298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45964.719833796298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45964.719833796298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45964.719833796298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45964.719833796298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45964.719833796298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45964.719833796298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45964.719833796298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45964.719833796298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45964.719833796298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45964.719833796298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45964.719833796298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45964.719833796298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45964.719833796298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45964.719833796298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45964.719833796298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45964.719833796298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45964.719833796298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45964.719833796298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45964.719833796298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45964.719833796298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45964.719833796298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45964.719833796298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45964.719833796298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45964.719833796298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45964.719833796298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45964.719833796298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45964.719833796298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45964.719833796298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45964.719833796298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45964.719833796298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45964.719833796298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45964.719833796298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45964.719833796298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45964.719833796298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45964.719833796298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45964.719833796298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45964.719833796298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45964.719833796298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45964.719833796298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45964.719833796298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45964.719833796298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45964.719833796298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45964.719833796298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45964.719833796298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45964.719833796298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45964.719833796298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45964.719833796298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45964.719833796298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45964.719833796298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45964.719833796298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45964.719833796298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45964.719833796298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45964.719833796298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45964.719833796298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45964.719833796298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45964.719833796298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45964.719833796298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45964.719833796298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45964.719833796298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45964.719833796298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45964.719833796298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45964.719833796298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45964.719833796298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45964.719833796298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45964.719833796298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45964.719833796298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45964.719833796298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45964.719833796298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45964.719833796298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45964.719833796298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45964.719833796298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45964.719833796298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45964.719833796298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45964.719833796298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45964.719833796298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45964.719833796298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45964.719833796298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45964.719833796298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45964.719833796298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45964.719833796298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45964.719833796298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45964.719833796298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45964.719833796298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45964.719833796298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45964.719833796298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45964.719833796298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45964.719833796298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45964.719833796298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45964.719833796298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45964.719833796298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45964.719833796298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45964.719833796298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45964.719833796298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45964.719833796298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45964.719833796298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45964.719833796298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45964.719833796298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45964.719833796298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45964.719833796298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45964.719833796298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45964.719833796298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45964.719833796298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45964.719833796298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45964.719833796298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45964.719833796298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45964.719833796298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45964.719833796298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45964.719833796298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45964.719833796298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60"/>
      <c r="B126" s="161" t="str">
        <f>IFERROR(VLOOKUP(D126,DB!A:K,11,0),"")</f>
        <v/>
      </c>
      <c r="C126" s="161"/>
      <c r="D126" s="161"/>
      <c r="E126" s="162"/>
      <c r="F126" s="163"/>
      <c r="G126" s="164">
        <f ca="1">IFERROR(NOW()-F126,"-")</f>
        <v>45964.719833796298</v>
      </c>
      <c r="H126" s="163"/>
      <c r="I126" s="161" t="str">
        <f>IFERROR(VLOOKUP(D126,DB!A:F,6,0),"")</f>
        <v/>
      </c>
      <c r="J126" s="161" t="str">
        <f>IFERROR(VLOOKUP(D126,DB!A:G,7,0),"")</f>
        <v/>
      </c>
      <c r="K126" s="165"/>
      <c r="L126" s="161" t="str">
        <f>IFERROR(VLOOKUP(D126,DB!A:I,9,0),"")</f>
        <v/>
      </c>
      <c r="M126" s="161"/>
      <c r="N126" s="161"/>
      <c r="O126" s="161"/>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c r="CA126" s="161"/>
      <c r="CB126" s="161"/>
      <c r="CC126" s="161"/>
      <c r="CD126" s="161"/>
      <c r="CE126" s="161"/>
      <c r="CF126" s="161"/>
      <c r="CG126" s="161"/>
      <c r="CH126" s="161"/>
      <c r="CI126" s="161"/>
      <c r="CJ126" s="166"/>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0.15258842592447763</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45964.719833796298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45964.719833796298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45964.719833796298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45964.719833796298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45964.719833796298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45964.719833796298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45964.719833796298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45964.719833796298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45964.719833796298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45964.719833796298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45964.719833796298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45964.719833796298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45964.719833796298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45964.719833796298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45964.719833796298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45964.719833796298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45964.719833796298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45964.719833796298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45964.719833796298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45964.719833796298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45964.719833796298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45964.719833796298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45964.719833796298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45964.719833796298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45964.719833796298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45964.719833796298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45964.719833796298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45964.719833796298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45964.719833796298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45964.719833796298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45964.719833796298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45964.719833796298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45964.719833796298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45964.719833796298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45964.719833796298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45964.719833796298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45964.719833796298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45964.719833796298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45964.719833796298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45964.719833796298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45964.719833796298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45964.719833796298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45964.719833796298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45964.719833796298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45964.719833796298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45964.719833796298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45964.719833796298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45964.719833796298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45964.719833796298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45964.719833796298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45964.719833796298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45964.719833796298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45964.719833796298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45964.719833796298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45964.719833796298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45964.719833796298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45964.719833796298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45964.719833796298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45964.719833796298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45964.719833796298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45964.719833796298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45964.719833796298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45964.719833796298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45964.719833796298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45964.719833796298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45964.719833796298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45964.719833796298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45964.719833796298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45964.719833796298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45964.719833796298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45964.719833796298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45964.719833796298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45964.719833796298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45964.719833796298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45964.719833796298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45964.719833796298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45964.719833796298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45964.719833796298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45964.719833796298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45964.719833796298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45964.719833796298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45964.719833796298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45964.719833796298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45964.719833796298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45964.719833796298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45964.719833796298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45964.719833796298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45964.719833796298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45964.719833796298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45964.719833796298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45964.719833796298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45964.719833796298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45964.719833796298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45964.719833796298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45964.719833796298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45964.719833796298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45964.719833796298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45964.719833796298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45964.719833796298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45964.719833796298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45964.719833796298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45964.719833796298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45964.719833796298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45964.719833796298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45964.719833796298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45964.719833796298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45964.719833796298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45964.719833796298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45964.719833796298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45964.719833796298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45964.719833796298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45964.719833796298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45964.719833796298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45964.719833796298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45964.719833796298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45964.719833796298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45964.719833796298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45964.719833796298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45964.719833796298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45964.719833796298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45964.719833796298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45964.719833796298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45964.719833796298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45964.719833796298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45964.719833796298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45964.719833796298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45964.719833796298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45964.719833796298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45964.719833796298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45964.719833796298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45964.719833796298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45964.719833796298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45964.719833796298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45964.719833796298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45964.719833796298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45964.719833796298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45964.719833796298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45964.719833796298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45964.719833796298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45964.719833796298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45964.719833796298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45964.719833796298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45964.719833796298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45964.719833796298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45964.719833796298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45964.719833796298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45964.719833796298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45964.719833796298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45964.719833796298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45964.719833796298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45964.719833796298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45964.719833796298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45964.719833796298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45964.719833796298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45964.719833796298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45964.719833796298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45964.719833796298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45964.719833796298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45964.719833796298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45964.719833796298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45964.719833796298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45964.719833796298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45964.719833796298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45964.719833796298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45964.719833796298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45964.719833796298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45964.719833796298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45964.719833796298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45964.719833796298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45964.719833796298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45964.719833796298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45964.719833796298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45964.719833796298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45964.719833796298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45964.719833796298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45964.719833796298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45964.719833796298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45964.719833796298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45964.719833796298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45964.719833796298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45964.719833796298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45964.719833796298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45964.719833796298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45964.719833796298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45964.719833796298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45964.719833796298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45964.719833796298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45964.719833796298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45964.719833796298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45964.719833796298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45964.719833796298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45964.719833796298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45964.719833796298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45964.719833796298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45964.719833796298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45964.719833796298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45964.719833796298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45964.719833796298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45964.719833796298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45964.719833796298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45964.719833796298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45964.719833796298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45964.719833796298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45964.719833796298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45964.719833796298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45964.719833796298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45964.719833796298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45964.719833796298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45964.719833796298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45964.719833796298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45964.719833796298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45964.719833796298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45964.719833796298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45964.719833796298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45964.719833796298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45964.719833796298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45964.719833796298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45964.719833796298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45964.719833796298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45964.719833796298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45964.719833796298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45964.719833796298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45964.719833796298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45964.719833796298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45964.719833796298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45964.719833796298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45964.719833796298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45964.719833796298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45964.719833796298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45964.719833796298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45964.719833796298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45964.719833796298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45964.719833796298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45964.719833796298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45964.719833796298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45964.719833796298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45964.719833796298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45964.719833796298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45964.719833796298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45964.719833796298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45964.719833796298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45964.719833796298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45964.719833796298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45964.719833796298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45964.719833796298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45964.719833796298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45964.719833796298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45964.719833796298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45964.719833796298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45964.719833796298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45964.719833796298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45964.719833796298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45964.719833796298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45964.719833796298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45964.719833796298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45964.719833796298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45964.719833796298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45964.719833796298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45964.719833796298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45964.719833796298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45964.719833796298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45964.719833796298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45964.719833796298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45964.719833796298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45964.719833796298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45964.719833796298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45964.719833796298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45964.719833796298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45964.719833796298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45964.719833796298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45964.719833796298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45964.719833796298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45964.719833796298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45964.719833796298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45964.719833796298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45964.719833796298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45964.719833796298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45964.719833796298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45964.719833796298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45964.719833796298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45964.719833796298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45964.719833796298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45964.719833796298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45964.719833796298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45964.719833796298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45964.719833796298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45964.719833796298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45964.719833796298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45964.719833796298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45964.719833796298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45964.719833796298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45964.719833796298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45964.719833796298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45964.719833796298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45964.719833796298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45964.719833796298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45964.719833796298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45964.719833796298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45964.719833796298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45964.719833796298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45964.719833796298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45964.719833796298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45964.719833796298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45964.719833796298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45964.719833796298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45964.719833796298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45964.719833796298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45964.719833796298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45964.719833796298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45964.719833796298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45964.719833796298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45964.719833796298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45964.719833796298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45964.719833796298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45964.719833796298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45964.719833796298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45964.719833796298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45964.719833796298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45964.719833796298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45964.719833796298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45964.719833796298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45964.719833796298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45964.719833796298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45964.719833796298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45964.719833796298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45964.719833796298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45964.719833796298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45964.719833796298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45964.719833796298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45964.719833796298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45964.719833796298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45964.719833796298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45964.719833796298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45964.719833796298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45964.719833796298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45964.719833796298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45964.719833796298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45964.719833796298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45964.719833796298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45964.719833796298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45964.719833796298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45964.719833796298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45964.719833796298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45964.719833796298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45964.719833796298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45964.719833796298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45964.719833796298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45964.719833796298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45964.719833796298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45964.719833796298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45964.719833796298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45964.719833796298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45964.719833796298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45964.719833796298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45964.719833796298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45964.719833796298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45964.719833796298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45964.719833796298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45964.719833796298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45964.719833796298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45964.719833796298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45964.719833796298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45964.719833796298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45964.719833796298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45964.719833796298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45964.719833796298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45964.719833796298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45964.719833796298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45964.719833796298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45964.719833796298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45964.719833796298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45964.719833796298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45964.719833796298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45964.719833796298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45964.719833796298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45964.719833796298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45964.719833796298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45964.719833796298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45964.719833796298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45964.719833796298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45964.719833796298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45964.719833796298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45964.719833796298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45964.719833796298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45964.719833796298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45964.719833796298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45964.719833796298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45964.719833796298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45964.719833796298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45964.719833796298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45964.719833796298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45964.719833796298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45964.719833796298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45964.719833796298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45964.719833796298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45964.719833796298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45964.719833796298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45964.719833796298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45964.719833796298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45964.719833796298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45964.719833796298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45964.719833796298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45964.719833796298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45964.719833796298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45964.719833796298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45964.719833796298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45964.719833796298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45964.719833796298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45964.719833796298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45964.719833796298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45964.719833796298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45964.719833796298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45964.719833796298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45964.719833796298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45964.719833796298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45964.719833796298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45964.719833796298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45964.719833796298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45964.719833796298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45964.719833796298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45964.719833796298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45964.719833796298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45964.719833796298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45964.719833796298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45964.719833796298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45964.719833796298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45964.719833796298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45964.719833796298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45964.719833796298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45964.719833796298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45964.719833796298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45964.719833796298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45964.719833796298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45964.719833796298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45964.719833796298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45964.719833796298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45964.719833796298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45964.719833796298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45964.719833796298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45964.719833796298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45964.719833796298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45964.719833796298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45964.719833796298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45964.719833796298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45964.719833796298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45964.719833796298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45964.719833796298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45964.719833796298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45964.719833796298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45964.719833796298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45964.719833796298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45964.719833796298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45964.719833796298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45964.719833796298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45964.719833796298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45964.719833796298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45964.719833796298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45964.719833796298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45964.719833796298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45964.719833796298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45964.719833796298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45964.719833796298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45964.719833796298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45964.719833796298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45964.719833796298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45964.719833796298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45964.719833796298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45964.719833796298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45964.719833796298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45964.719833796298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45964.719833796298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45964.719833796298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45964.719833796298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45964.719833796298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45964.719833796298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45964.719833796298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45964.719833796298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45964.719833796298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45964.719833796298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45964.719833796298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45964.719833796298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45964.719833796298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45964.719833796298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45964.719833796298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45964.719833796298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45964.719833796298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45964.719833796298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45964.719833796298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45964.719833796298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45964.719833796298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45964.719833796298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45964.719833796298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45964.719833796298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45964.719833796298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45964.719833796298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45964.719833796298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45964.719833796298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45964.719833796298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45964.719833796298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45964.719833796298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45964.719833796298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45964.719833796298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45964.719833796298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45964.719833796298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45964.719833796298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45964.719833796298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45964.719833796298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45964.719833796298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45964.719833796298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45964.719833796298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45964.719833796298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45964.719833796298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45964.719833796298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45964.719833796298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45964.719833796298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45964.719833796298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45964.719833796298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45964.719833796298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45964.719833796298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45964.719833796298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45964.719833796298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45964.719833796298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45964.719833796298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45964.719833796298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45964.719833796298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45964.719833796298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45964.719833796298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45964.719833796298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45964.719833796298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45964.719833796298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45964.719833796298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45964.719833796298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45964.719833796298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45964.719833796298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45964.719833796298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45964.719833796298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45964.719833796298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45964.719833796298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45964.719833796298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45964.719833796298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45964.719833796298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45964.719833796298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45964.719833796298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45964.719833796298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45964.719833796298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45964.719833796298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45964.719833796298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45964.719833796298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45964.719833796298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45964.719833796298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45964.719833796298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45964.719833796298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45964.719833796298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45964.719833796298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45964.719833796298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45964.719833796298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45964.719833796298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45964.719833796298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45964.719833796298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45964.719833796298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45964.719833796298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45964.719833796298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45964.719833796298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45964.719833796298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45964.719833796298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45964.719833796298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45964.719833796298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45964.719833796298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45964.719833796298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45964.719833796298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45964.719833796298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45964.719833796298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45964.719833796298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45964.719833796298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45964.719833796298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45964.719833796298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45964.719833796298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45964.719833796298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45964.719833796298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45964.719833796298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45964.719833796298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45964.719833796298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45964.719833796298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45964.719833796298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45964.719833796298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45964.719833796298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45964.719833796298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45964.719833796298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45964.719833796298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45964.719833796298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45964.719833796298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45964.719833796298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45964.719833796298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45964.719833796298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45964.719833796298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45964.719833796298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45964.719833796298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45964.719833796298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45964.719833796298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45964.719833796298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45964.719833796298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45964.719833796298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45964.719833796298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45964.719833796298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45964.719833796298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45964.719833796298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45964.719833796298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45964.719833796298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45964.719833796298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45964.719833796298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45964.719833796298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45964.719833796298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45964.719833796298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45964.719833796298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45964.719833796298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45964.719833796298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45964.719833796298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45964.719833796298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45964.719833796298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45964.719833796298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45964.719833796298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45964.719833796298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45964.719833796298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45964.719833796298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45964.719833796298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45964.719833796298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45964.719833796298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45964.719833796298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45964.719833796298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45964.719833796298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45964.719833796298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45964.719833796298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45964.719833796298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45964.719833796298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45964.719833796298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45964.719833796298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45964.719833796298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45964.719833796298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45964.719833796298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45964.719833796298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45964.719833796298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45964.719833796298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45964.719833796298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45964.719833796298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45964.719833796298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45964.719833796298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45964.719833796298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45964.719833796298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45964.719833796298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45964.719833796298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45964.719833796298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45964.719833796298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45964.719833796298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45964.719833796298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45964.719833796298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45964.719833796298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45964.719833796298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45964.719833796298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45964.719833796298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45964.719833796298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45964.719833796298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45964.719833796298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45964.719833796298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45964.719833796298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45964.719833796298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45964.719833796298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45964.719833796298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45964.719833796298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45964.719833796298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45964.719833796298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45964.719833796298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45964.719833796298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45964.719833796298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45964.719833796298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45964.719833796298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45964.719833796298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45964.719833796298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45964.719833796298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45964.719833796298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45964.719833796298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45964.719833796298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45964.719833796298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45964.719833796298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45964.719833796298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45964.719833796298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45964.719833796298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45964.719833796298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45964.719833796298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45964.719833796298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45964.719833796298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45964.719833796298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45964.719833796298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45964.719833796298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45964.719833796298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45964.719833796298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45964.719833796298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45964.719833796298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45964.719833796298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45964.719833796298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45964.719833796298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45964.719833796298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45964.719833796298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45964.719833796298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45964.719833796298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45964.719833796298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45964.719833796298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45964.719833796298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45964.719833796298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45964.719833796298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45964.719833796298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45964.719833796298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45964.719833796298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45964.719833796298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45964.719833796298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45964.719833796298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45964.719833796298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45964.719833796298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45964.719833796298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45964.719833796298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45964.719833796298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45964.719833796298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45964.719833796298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45964.719833796298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45964.719833796298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45964.719833796298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45964.719833796298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45964.719833796298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45964.719833796298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45964.719833796298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45964.719833796298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45964.719833796298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45964.719833796298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45964.719833796298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45964.719833796298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45964.719833796298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45964.719833796298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45964.719833796298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45964.719833796298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45964.719833796298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45964.719833796298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45964.719833796298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45964.719833796298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45964.719833796298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45964.719833796298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45964.719833796298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45964.719833796298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45964.719833796298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45964.719833796298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45964.719833796298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45964.719833796298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45964.719833796298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45964.719833796298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45964.719833796298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45964.719833796298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45964.719833796298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45964.719833796298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45964.719833796298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45964.719833796298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45964.719833796298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45964.719833796298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45964.719833796298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45964.719833796298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45964.719833796298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45964.719833796298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45964.719833796298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45964.719833796298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45964.719833796298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45964.719833796298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45964.719833796298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45964.719833796298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45964.719833796298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45964.719833796298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45964.719833796298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45964.719833796298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45964.719833796298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45964.719833796298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45964.719833796298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45964.719833796298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45964.719833796298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45964.719833796298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45964.719833796298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45964.719833796298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45964.719833796298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45964.719833796298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45964.719833796298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45964.719833796298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45964.719833796298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45964.719833796298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45964.719833796298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45964.719833796298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45964.719833796298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45964.719833796298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45964.719833796298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45964.719833796298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45964.719833796298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45964.719833796298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45964.719833796298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45964.719833796298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45964.719833796298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45964.719833796298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45964.719833796298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45964.719833796298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45964.719833796298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45964.719833796298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45964.719833796298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45964.719833796298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45964.719833796298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45964.719833796298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45964.719833796298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45964.719833796298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45964.719833796298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45964.719833796298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45964.719833796298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45964.719833796298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45964.719833796298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45964.719833796298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45964.719833796298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45964.719833796298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45964.719833796298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45964.719833796298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45964.719833796298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45964.719833796298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45964.719833796298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45964.719833796298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45964.719833796298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45964.719833796298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45964.719833796298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45964.719833796298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45964.719833796298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45964.719833796298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45964.719833796298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45964.719833796298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45964.719833796298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45964.719833796298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45964.719833796298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45964.719833796298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45964.719833796298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45964.719833796298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45964.719833796298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45964.719833796298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45964.719833796298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45964.719833796298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45964.719833796298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45964.719833796298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45964.719833796298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45964.719833796298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45964.719833796298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45964.719833796298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45964.719833796298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45964.719833796298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45964.719833796298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45964.719833796298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45964.719833796298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45964.719833796298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45964.719833796298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45964.719833796298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45964.719833796298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45964.719833796298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45964.719833796298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45964.719833796298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45964.719833796298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45964.719833796298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45964.719833796298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45964.719833796298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45964.719833796298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45964.719833796298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45964.719833796298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45964.719833796298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45964.719833796298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45964.719833796298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45964.719833796298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45964.719833796298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45964.719833796298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45964.719833796298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45964.719833796298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45964.719833796298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45964.719833796298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45964.719833796298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45964.719833796298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45964.719833796298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45964.719833796298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45964.719833796298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45964.719833796298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45964.719833796298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45964.719833796298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45964.719833796298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45964.719833796298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45964.719833796298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45964.719833796298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45964.719833796298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45964.719833796298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45964.719833796298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45964.719833796298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45964.719833796298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45964.719833796298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45964.719833796298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45964.719833796298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45964.719833796298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45964.719833796298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45964.719833796298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45964.719833796298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45964.719833796298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45964.719833796298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45964.719833796298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45964.719833796298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45964.719833796298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45964.719833796298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45964.719833796298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45964.719833796298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45964.719833796298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45964.719833796298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45964.719833796298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45964.719833796298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45964.719833796298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45964.719833796298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45964.719833796298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45964.719833796298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45964.719833796298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45964.719833796298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45964.719833796298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45964.719833796298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45964.719833796298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45964.719833796298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45964.719833796298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45964.719833796298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45964.719833796298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45964.719833796298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45964.719833796298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45964.719833796298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45964.719833796298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45964.719833796298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45964.719833796298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45964.719833796298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45964.719833796298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45964.719833796298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45964.719833796298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45964.719833796298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45964.719833796298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45964.719833796298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45964.719833796298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45964.719833796298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45964.719833796298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45964.719833796298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45964.719833796298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45964.719833796298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45964.719833796298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45964.719833796298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45964.719833796298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45964.719833796298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45964.719833796298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45964.719833796298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45964.719833796298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45964.719833796298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45964.719833796298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45964.719833796298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45964.719833796298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45964.719833796298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45964.719833796298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45964.719833796298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45964.719833796298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45964.719833796298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45964.719833796298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45964.719833796298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45964.719833796298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45964.719833796298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45964.719833796298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45964.719833796298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45964.719833796298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45964.719833796298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45964.719833796298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45964.719833796298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45964.719833796298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45964.719833796298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45964.719833796298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45964.719833796298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45964.719833796298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45964.719833796298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45964.719833796298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45964.719833796298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45964.719833796298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45964.719833796298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45964.719833796298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45964.719833796298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45964.719833796298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45964.719833796298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45964.719833796298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45964.719833796298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45964.719833796298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45964.719833796298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45964.719833796298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45964.719833796298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45964.719833796298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45964.719833796298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45964.719833796298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45964.719833796298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45964.719833796298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45964.719833796298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45964.719833796298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45964.719833796298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45964.719833796298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45964.719833796298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45964.719833796298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45964.719833796298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45964.719833796298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45964.719833796298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45964.719833796298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45964.719833796298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45964.719833796298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45964.719833796298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45964.719833796298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45964.719833796298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45964.719833796298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45964.719833796298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45964.719833796298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45964.719833796298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45964.719833796298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45964.719833796298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45964.719833796298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45964.719833796298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45964.719833796298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45964.719833796298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45964.719833796298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45964.719833796298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45964.719833796298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45964.719833796298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45964.719833796298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45964.719833796298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45964.719833796298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45964.719833796298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45964.719833796298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45964.719833796298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45964.719833796298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45964.719833796298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45964.719833796298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45964.719833796298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45964.719833796298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45964.719833796298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45964.719833796298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45964.719833796298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45964.719833796298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45964.719833796298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45964.719833796298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45964.719833796298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45964.719833796298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45964.719833796298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45964.719833796298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45964.719833796298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45964.719833796298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45964.719833796298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45964.719833796298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45964.719833796298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45964.719833796298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45964.719833796298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45964.719833796298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45964.719833796298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45964.719833796298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45964.719833796298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45964.719833796298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45964.719833796298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45964.719833796298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45964.719833796298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45964.719833796298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45964.719833796298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45964.719833796298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45964.719833796298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45964.719833796298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45964.719833796298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45964.719833796298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45964.719833796298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261.239116203702</v>
      </c>
      <c r="H2" s="98">
        <v>45703.474768518521</v>
      </c>
      <c r="I2" s="98" t="str">
        <f>IFERROR(VLOOKUP(D2,DB!A:F,6,0),"")</f>
        <v>SCECO</v>
      </c>
      <c r="J2" s="98" t="str">
        <f>IFERROR(VLOOKUP(D2,DB!A:G,7,0),"")</f>
        <v>Dead</v>
      </c>
      <c r="K2" s="100" t="s">
        <v>39110</v>
      </c>
      <c r="L2" s="93" t="str">
        <f>IFERROR(VLOOKUP(D2,DB!A:I,9,0),"")</f>
        <v>Latis</v>
      </c>
    </row>
    <row r="3" spans="1:16" ht="15" customHeight="1">
      <c r="A3" s="174" t="s">
        <v>39111</v>
      </c>
      <c r="B3" s="118" t="str">
        <f>IFERROR(VLOOKUP(D3,DB!A:K,11,0),"")</f>
        <v>R4</v>
      </c>
      <c r="C3" s="119">
        <v>3</v>
      </c>
      <c r="D3" s="120" t="s">
        <v>29054</v>
      </c>
      <c r="E3" s="97" t="s">
        <v>39100</v>
      </c>
      <c r="F3" s="122">
        <v>45964.70208333333</v>
      </c>
      <c r="G3" s="123">
        <f ca="1">IFERROR(NOW()-F3,"")</f>
        <v>1.7750462968251668E-2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45964.719833796298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45964.719833796298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45964.719833796298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45964.719833796298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45964.719833796298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45964.719833796298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45964.719833796298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45964.719833796298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45964.719833796298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45964.719833796298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45964.719833796298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45964.719833796298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45964.719833796298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45964.719833796298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45964.719833796298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45964.719833796298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45964.719833796298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45964.719833796298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45964.719833796298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45964.719833796298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45964.719833796298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45964.719833796298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45964.719833796298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45964.719833796298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45964.719833796298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45964.719833796298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45964.719833796298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45964.719833796298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45964.719833796298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45964.719833796298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45964.719833796298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45964.719833796298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45964.719833796298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45964.719833796298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45964.719833796298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45964.719833796298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45964.719833796298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45964.719833796298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45964.719833796298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45964.719833796298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45964.719833796298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45964.719833796298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45964.719833796298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45964.719833796298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45964.719833796298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45964.719833796298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45964.719833796298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45964.719833796298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45964.719833796298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45964.719833796298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45964.719833796298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45964.719833796298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45964.719833796298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45964.719833796298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45964.719833796298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45964.719833796298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45964.719833796298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45964.719833796298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45964.719833796298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45964.719833796298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45964.719833796298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45964.719833796298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45964.719833796298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45964.719833796298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45964.719833796298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45964.719833796298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45964.719833796298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45964.719833796298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45964.719833796298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45964.719833796298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45964.719833796298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45964.719833796298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45964.719833796298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45964.719833796298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45964.719833796298</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45964.719833796298</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72.887773032402038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38.530956481481553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16.058722685185785</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1.6951851852354594E-2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1.6951851852354594E-2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1.6951851852354594E-2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1.6951851852354594E-2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1.6951851852354594E-2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1.6951851852354594E-2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1.6951851852354594E-2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1.6951851852354594E-2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1.6951851852354594E-2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45964.719833796298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45964.719833796298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45964.719833796298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45964.719833796298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45964.719833796298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45964.719833796298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45964.719833796298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45964.719833796298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45964.719833796298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45964.719833796298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45964.719833796298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45964.719833796298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45964.719833796298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45964.719833796298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45964.719833796298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45964.719833796298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45964.719833796298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45964.719833796298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45964.719833796298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45964.719833796298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45964.719833796298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45964.719833796298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45964.719833796298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45964.719833796298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45964.719833796298</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45964.719833796298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45964.719833796298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45964.719833796298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45964.719833796298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45964.719833796298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45964.719833796298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45964.719833796298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45964.719833796298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45964.719833796298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45964.719833796298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45964.719833796298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45964.719833796298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45964.719833796298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45964.719833796298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45964.719833796298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45964.719833796298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45964.719833796298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45964.719833796298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45964.719833796298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45964.719833796298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45964.719833796298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45964.719833796298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45964.719833796298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45964.719833796298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45964.719833796298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45964.719833796298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45964.719833796298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45964.719833796298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45964.719833796298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45964.719833796298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45964.719833796298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45964.719833796298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45964.719833796298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45964.719833796298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45964.719833796298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45964.719833796298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45964.719833796298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45964.719833796298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45964.719833796298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45964.719833796298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45964.719833796298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45964.719833796298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45964.719833796298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45964.719833796298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45964.719833796298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45964.719833796298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45964.719833796298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45964.719833796298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45964.719833796298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45964.719833796298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45964.719833796298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45964.719833796298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45964.719833796298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45964.719833796298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45964.719833796298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45964.719833796298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45964.719833796298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45964.719833796298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45964.719833796298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45964.719833796298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45964.719833796298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45964.719833796298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45964.719833796298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45964.719833796298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45964.719833796298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45964.719833796298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45964.719833796298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45964.719833796298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45964.719833796298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45964.719833796298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45964.719833796298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45964.719833796298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45964.719833796298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45964.719833796298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45964.719833796298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45964.719833796298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45964.719833796298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45964.719833796298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45964.719833796298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45964.719833796298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45964.719833796298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45964.719833796298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45964.719833796298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45964.719833796298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45964.719833796298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45964.719833796298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45964.719833796298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45964.719833796298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45964.719833796298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45964.719833796298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45964.719833796298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45964.719833796298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45964.719833796298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45964.719833796298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45964.719833796298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45964.719833796298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45964.719833796298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45964.719833796298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45964.719833796298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45964.719833796298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45964.719833796298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45964.719833796298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45964.719833796298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45964.719833796298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45964.719833796298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45964.719833796298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45964.719833796298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45964.719833796298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45964.719833796298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45964.719833796298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45964.719833796298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45964.719833796298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45964.719833796298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45964.719833796298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45964.719833796298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45964.719833796298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45964.719833796298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45964.719833796298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45964.719833796298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45964.719833796298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45964.719833796298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45964.719833796298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45964.719833796298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45964.719833796298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45964.719833796298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45964.719833796298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45964.719833796298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45964.719833796298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45964.719833796298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45964.719833796298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45964.719833796298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45964.719833796298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45964.719833796298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45964.719833796298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45964.719833796298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45964.719833796298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45964.719833796298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45964.719833796298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45964.719833796298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45964.719833796298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45964.719833796298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45964.719833796298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45964.719833796298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45964.719833796298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45964.719833796298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45964.719833796298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45964.719833796298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45964.719833796298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45964.719833796298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45964.719833796298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45964.719833796298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45964.719833796298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45964.719833796298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45964.719833796298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45964.719833796298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45964.719833796298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45964.719833796298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45964.719833796298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45964.719833796298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45964.719833796298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45964.719833796298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45964.719833796298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45964.719833796298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45964.719833796298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45964.719833796298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45964.719833796298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45964.719833796298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45964.719833796298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45964.719833796298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45964.719833796298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45964.719833796298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45964.719833796298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45964.719833796298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45964.719833796298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45964.719833796298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45964.719833796298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45964.719833796298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45964.719833796298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45964.719833796298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45964.719833796298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45964.719833796298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45964.719833796298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45964.719833796298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45964.719833796298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45964.719833796298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45964.719833796298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45964.719833796298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45964.719833796298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45964.719833796298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45964.719833796298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45964.719833796298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45964.719833796298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45964.719833796298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45964.719833796298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45964.719833796298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45964.719833796298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45964.719833796298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45964.719833796298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45964.719833796298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45964.719833796298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45964.719833796298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45964.719833796298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45964.719833796298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45964.719833796298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45964.719833796298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45964.719833796298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45964.719833796298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45964.719833796298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45964.719833796298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45964.719833796298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45964.719833796298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45964.719833796298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45964.719833796298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45964.719833796298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45964.719833796298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45964.719833796298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45964.719833796298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45964.719833796298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45964.719833796298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45964.719833796298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45964.719833796298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45964.719833796298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45964.719833796298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45964.719833796298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45964.719833796298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45964.719833796298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45964.719833796298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45964.719833796298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45964.719833796298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45964.719833796298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45964.719833796298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45964.719833796298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45964.719833796298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45964.719833796298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45964.719833796298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45964.719833796298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45964.719833796298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45964.719833796298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45964.719833796298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45964.719833796298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45964.719833796298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45964.719833796298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45964.719833796298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45964.719833796298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45964.719833796298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45964.719833796298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45964.719833796298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45964.719833796298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45964.719833796298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45964.719833796298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45964.719833796298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45964.719833796298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45964.719833796298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45964.719833796298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45964.719833796298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45964.719833796298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45964.719833796298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45964.719833796298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45964.719833796298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45964.719833796298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45964.719833796298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45964.719833796298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45964.719833796298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45964.719833796298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45964.719833796298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45964.719833796298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45964.719833796298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45964.719833796298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45964.719833796298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45964.719833796298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45964.719833796298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45964.719833796298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45964.719833796298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45964.719833796298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45964.719833796298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45964.719833796298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45964.719833796298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45964.719833796298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45964.719833796298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45964.719833796298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45964.719833796298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45964.719833796298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45964.719833796298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45964.719833796298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45964.719833796298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45964.719833796298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45964.719833796298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45964.719833796298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45964.719833796298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45964.719833796298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45964.719833796298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45964.719833796298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45964.719833796298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45964.719833796298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45964.719833796298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45964.719833796298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45964.719833796298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45964.719833796298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45964.719833796298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45964.719833796298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45964.719833796298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45964.719833796298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45964.719833796298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45964.719833796298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45964.719833796298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45964.719833796298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45964.719833796298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45964.719833796298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45964.719833796298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45964.719833796298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45964.719833796298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45964.719833796298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45964.719833796298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45964.719833796298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45964.719833796298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45964.719833796298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45964.719833796298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45964.719833796298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45964.719833796298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45964.719833796298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45964.719833796298</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3" ht="15"/>
    <row r="1267"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2" ca="1" si="0">IFERROR(NOW()-F2,"-")</f>
        <v>45964.71983321759</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5">
        <v>45964.702245370368</v>
      </c>
      <c r="G3" s="115">
        <f t="shared" ca="1" si="0"/>
        <v>1.7587847221875563E-2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2.4836805532686412E-3</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45964.71983321759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45964.71983321759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45964.71983321759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45964.71983321759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45964.71983321759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45964.71983321759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45964.71983321759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45964.71983321759</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45964.71983321759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45964.71983321759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45964.71983321759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45964.71983321759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45964.71983321759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45964.71983321759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45964.71983321759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45964.71983321759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45964.71983321759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45964.71983321759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45964.71983321759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45964.71983321759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45964.71983321759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45964.71983321759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45964.71983321759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45964.71983321759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45964.71983321759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45964.71983321759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45964.71983321759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45964.71983321759</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