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93" documentId="13_ncr:1_{F6CB121F-512D-4AA6-A0C1-0FB36C537598}" xr6:coauthVersionLast="47" xr6:coauthVersionMax="47" xr10:uidLastSave="{794C5E2B-B6CC-4FE4-959F-55D003B0B3D7}"/>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<sst xmlns="http://schemas.openxmlformats.org/spreadsheetml/2006/main" count="180274" uniqueCount="39121">
  <si>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</si>
  <si>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</si>
  <si>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</si>
  <si>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</si>
  <si>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</si>
  <si>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</si>
  <si>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</si>
  <si>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</si>
  <si>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</si>
  <si>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</si>
  <si>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</si>
  <si>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</si>
  <si>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</si>
  <si>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</si>
  <si>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</si>
  <si>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</si>
  <si>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</si>
  <si>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</si>
  <si>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</si>
  <si>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</si>
  <si>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</si>
  <si>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</si>
  <si>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</si>
  <si>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</si>
  <si>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</si>
  <si>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</si>
  <si>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</si>
  <si>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</si>
  <si>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</si>
  <si>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</si>
  <si>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</si>
  <si>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</si>
  <si>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</si>
  <si>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</si>
  <si>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</si>
  <si>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</si>
  <si>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</si>
  <si>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</si>
  <si>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</si>
  <si>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</si>
  <si>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</si>
  <si>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</si>
  <si>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</si>
  <si>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</si>
  <si>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</si>
  <si>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</si>
  <si>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</si>
  <si>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</si>
  <si>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</si>
  <si>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</si>
  <si>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</si>
  <si>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</si>
  <si>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</si>
  <si>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</si>
  <si>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</si>
  <si>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</si>
  <si>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</si>
  <si>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</si>
  <si>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</si>
  <si>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</si>
  <si>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</si>
  <si>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</si>
  <si>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</si>
  <si>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</si>
  <si>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</si>
  <si>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</si>
  <si>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</si>
  <si>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</si>
  <si>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</si>
  <si>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</si>
  <si>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</si>
  <si>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</si>
  <si>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</si>
  <si>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</si>
  <si>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</si>
  <si>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</si>
  <si>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</si>
  <si>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</si>
  <si>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</si>
  <si>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</si>
  <si>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</si>
  <si>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</si>
  <si>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</si>
  <si>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</si>
  <si>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</si>
  <si>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</si>
  <si>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</si>
  <si>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</si>
  <si>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</si>
  <si>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</si>
  <si>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</si>
  <si>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</si>
  <si>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</si>
  <si>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</si>
  <si>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</si>
  <si>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</si>
  <si>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</si>
  <si>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</si>
  <si>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</si>
  <si>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</si>
  <si>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</si>
  <si>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</si>
  <si>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</si>
  <si>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</si>
  <si>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</si>
  <si>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</si>
  <si>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</si>
  <si>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</si>
  <si>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</si>
  <si>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</si>
  <si>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</si>
  <si>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</si>
  <si>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</si>
  <si>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</si>
  <si>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</si>
  <si>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</si>
  <si>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</si>
  <si>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</si>
  <si>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</si>
  <si>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</si>
  <si>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</si>
  <si>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</si>
  <si>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</si>
  <si>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</si>
  <si>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</si>
  <si>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</si>
  <si>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</si>
  <si>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</si>
  <si>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</si>
  <si>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</si>
  <si>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</si>
  <si>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</si>
  <si>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</si>
  <si>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</si>
  <si>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</si>
  <si>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</si>
  <si>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</si>
  <si>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</si>
  <si>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</si>
  <si>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</si>
  <si>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</si>
  <si>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</si>
  <si>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</si>
  <si>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</si>
  <si>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</si>
  <si>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</si>
  <si>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</si>
  <si>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</si>
  <si>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</si>
  <si>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</si>
  <si>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</si>
  <si>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</si>
  <si>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</si>
  <si>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</si>
  <si>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</si>
  <si>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</si>
  <si>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</si>
  <si>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</si>
  <si>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</si>
  <si>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</si>
  <si>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</si>
  <si>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</si>
  <si>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</si>
  <si>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</si>
  <si>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</si>
  <si>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</si>
  <si>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</si>
  <si>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</si>
  <si>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</si>
  <si>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</si>
  <si>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</si>
  <si>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</si>
  <si>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</si>
  <si>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</si>
  <si>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</si>
  <si>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</si>
  <si>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</si>
  <si>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</si>
  <si>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</si>
  <si>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</si>
  <si>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</si>
  <si>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</si>
  <si>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</si>
  <si>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</si>
  <si>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</si>
  <si>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</si>
  <si>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</si>
  <si>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</si>
  <si>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</si>
  <si>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</si>
  <si>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</si>
  <si>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</si>
  <si>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</si>
  <si>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</si>
  <si>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</si>
  <si>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</si>
  <si>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</si>
  <si>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</si>
  <si>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</si>
  <si>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</si>
  <si>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</si>
  <si>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</si>
  <si>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</si>
  <si>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</si>
  <si>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</si>
  <si>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</si>
  <si>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</si>
  <si>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</si>
  <si>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</si>
  <si>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</si>
  <si>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</si>
  <si>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</si>
  <si>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</si>
  <si>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</si>
  <si>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</si>
  <si>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</si>
  <si>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</si>
  <si>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</si>
  <si>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</si>
  <si>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</si>
  <si>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</si>
  <si>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</si>
  <si>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</si>
  <si>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</si>
  <si>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</si>
  <si>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</si>
  <si>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</si>
  <si>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</si>
  <si>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</si>
  <si>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</si>
  <si>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</si>
  <si>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</si>
  <si>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</si>
  <si>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</si>
  <si>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</si>
  <si>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</si>
  <si>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</si>
  <si>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</si>
  <si>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</si>
  <si>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</si>
  <si>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</si>
  <si>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</si>
  <si>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</si>
  <si>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</si>
  <si>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</si>
  <si>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</si>
  <si>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</si>
  <si>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</si>
  <si>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</si>
  <si>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</si>
  <si>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</si>
  <si>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</si>
  <si>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</si>
  <si>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</si>
  <si>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</si>
  <si>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</si>
  <si>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</si>
  <si>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</si>
  <si>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</si>
  <si>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</si>
  <si>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</si>
  <si>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</si>
  <si>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</si>
  <si>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</si>
  <si>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</si>
  <si>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</si>
  <si>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</si>
  <si>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</si>
  <si>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</si>
  <si>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</si>
  <si>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</si>
  <si>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</si>
  <si>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</si>
  <si>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</si>
  <si>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</si>
  <si>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</si>
  <si>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</si>
  <si>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</si>
  <si>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</si>
  <si>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</si>
  <si>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</si>
  <si>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</si>
  <si>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</si>
  <si>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</si>
  <si>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</si>
  <si>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</si>
  <si>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</si>
  <si>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</si>
  <si>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</si>
  <si>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</si>
  <si>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</si>
  <si>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</si>
  <si>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</si>
  <si>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</si>
  <si>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</si>
  <si>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</si>
  <si>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</si>
  <si>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</si>
  <si>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</si>
  <si>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</si>
  <si>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</si>
  <si>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</si>
  <si>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</si>
  <si>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</si>
  <si>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</si>
  <si>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</si>
  <si>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</si>
  <si>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</si>
  <si>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</si>
  <si>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</si>
  <si>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</si>
  <si>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</si>
  <si>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</si>
  <si>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</si>
  <si>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</si>
  <si>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</si>
  <si>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</si>
  <si>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</si>
  <si>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</si>
  <si>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</si>
  <si>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</si>
  <si>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</si>
  <si>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</si>
  <si>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</si>
  <si>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</si>
  <si>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</si>
  <si>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</si>
  <si>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</si>
  <si>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</si>
  <si>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</si>
  <si>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</si>
  <si>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</si>
  <si>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</si>
  <si>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</si>
  <si>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</si>
  <si>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</si>
  <si>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</si>
  <si>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</si>
  <si>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</si>
  <si>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</si>
  <si>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</si>
  <si>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</si>
  <si>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</si>
  <si>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</si>
  <si>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</si>
  <si>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</si>
  <si>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</si>
  <si>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</si>
  <si>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</si>
  <si>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</si>
  <si>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</si>
  <si>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</si>
  <si>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</si>
  <si>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</si>
  <si>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</si>
  <si>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</si>
  <si>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</si>
  <si>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</si>
  <si>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</si>
  <si>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</si>
  <si>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</si>
  <si>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</si>
  <si>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</si>
  <si>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</si>
  <si>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</si>
  <si>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</si>
  <si>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</si>
  <si>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</si>
  <si>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</si>
  <si>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</si>
  <si>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</si>
  <si>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</si>
  <si>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</si>
  <si>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</si>
  <si>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</si>
  <si>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</si>
  <si>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</si>
  <si>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</si>
  <si>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</si>
  <si>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</si>
  <si>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</si>
  <si>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</si>
  <si>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</si>
  <si>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</si>
  <si>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</si>
  <si>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</si>
  <si>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</si>
  <si>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</si>
  <si>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</si>
  <si>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</si>
  <si>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</si>
  <si>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</si>
  <si>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</si>
  <si>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</si>
  <si>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</si>
  <si>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</si>
  <si>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</si>
  <si>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</si>
  <si>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</si>
  <si>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</si>
  <si>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</si>
  <si>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</si>
  <si>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</si>
  <si>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</si>
  <si>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</si>
  <si>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</si>
  <si>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</si>
  <si>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</si>
  <si>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</si>
  <si>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</si>
  <si>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</si>
  <si>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</si>
  <si>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</si>
  <si>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</si>
  <si>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</si>
  <si>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</si>
  <si>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</si>
  <si>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</si>
  <si>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</si>
  <si>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</si>
  <si>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</si>
  <si>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</si>
  <si>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</si>
  <si>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</si>
  <si>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</si>
  <si>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</si>
  <si>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</si>
  <si>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</si>
  <si>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</si>
  <si>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</si>
  <si>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</si>
  <si>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</si>
  <si>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</si>
  <si>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</si>
  <si>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</si>
  <si>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</si>
  <si>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</si>
  <si>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</si>
  <si>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</si>
  <si>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</si>
  <si>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</si>
  <si>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</si>
  <si>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</si>
  <si>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</si>
  <si>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</si>
  <si>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</si>
  <si>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</si>
  <si>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</si>
  <si>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</si>
  <si>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</si>
  <si>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</si>
  <si>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</si>
  <si>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</si>
  <si>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</si>
  <si>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</si>
  <si>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</si>
  <si>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</si>
  <si>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</si>
  <si>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</si>
  <si>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</si>
  <si>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</si>
  <si>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</si>
  <si>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</si>
  <si>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</si>
  <si>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</si>
  <si>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</si>
  <si>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</si>
  <si>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</si>
  <si>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</si>
  <si>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</si>
  <si>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</si>
  <si>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</si>
  <si>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</si>
  <si>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</si>
  <si>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</si>
  <si>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</si>
  <si>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</si>
  <si>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</si>
  <si>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</si>
  <si>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</si>
  <si>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</si>
  <si>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</si>
  <si>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</si>
  <si>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</si>
  <si>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</si>
  <si>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</si>
  <si>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</si>
  <si>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</si>
  <si>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</si>
  <si>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</si>
  <si>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</si>
  <si>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</si>
  <si>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</si>
  <si>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</si>
  <si>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</si>
  <si>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</si>
  <si>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</si>
  <si>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</si>
  <si>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</si>
  <si>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</si>
  <si>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</si>
  <si>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</si>
  <si>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</si>
  <si>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</si>
  <si>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</si>
  <si>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</si>
  <si>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</si>
  <si>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</si>
  <si>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</si>
  <si>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</si>
  <si>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</si>
  <si>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</si>
  <si>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</si>
  <si>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</si>
  <si>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</si>
  <si>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</si>
  <si>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</si>
  <si>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</si>
  <si>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</si>
  <si>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</si>
  <si>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</si>
  <si>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</si>
  <si>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</si>
  <si>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</si>
  <si>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</si>
  <si>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</si>
  <si>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</si>
  <si>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</si>
  <si>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</si>
  <si>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</si>
  <si>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</si>
  <si>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</si>
  <si>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</si>
  <si>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</si>
  <si>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</si>
  <si>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</si>
  <si>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</si>
  <si>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</si>
  <si>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</si>
  <si>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</si>
  <si>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</si>
  <si>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</si>
  <si>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</si>
  <si>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</si>
  <si>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</si>
  <si>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</si>
  <si>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</si>
  <si>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</si>
  <si>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</si>
  <si>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</si>
  <si>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</si>
  <si>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</si>
  <si>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</si>
  <si>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</si>
  <si>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</si>
  <si>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</si>
  <si>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</si>
  <si>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</si>
  <si>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</si>
  <si>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</si>
  <si>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</si>
  <si>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</si>
  <si>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</si>
  <si>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</si>
  <si>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</si>
  <si>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</si>
  <si>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</si>
  <si>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</si>
  <si>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</si>
  <si>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</si>
  <si>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</si>
  <si>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</si>
  <si>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</si>
  <si>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</si>
  <si>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</si>
  <si>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</si>
  <si>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</si>
  <si>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</si>
  <si>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</si>
  <si>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</si>
  <si>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</si>
  <si>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</si>
  <si>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</si>
  <si>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</si>
  <si>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</si>
  <si>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</si>
  <si>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</si>
  <si>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</si>
  <si>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</si>
  <si>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</si>
  <si>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</si>
  <si>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</si>
  <si>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</si>
  <si>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</si>
  <si>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</si>
  <si>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</si>
  <si>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</si>
  <si>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</si>
  <si>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</si>
  <si>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</si>
  <si>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</si>
  <si>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</si>
  <si>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</si>
  <si>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</si>
  <si>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</si>
  <si>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</si>
  <si>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</si>
  <si>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</si>
  <si>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</si>
  <si>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</si>
  <si>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</si>
  <si>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</si>
  <si>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</si>
  <si>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</si>
  <si>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</si>
  <si>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</si>
  <si>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</si>
  <si>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</si>
  <si>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</si>
  <si>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</si>
  <si>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</si>
  <si>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</si>
  <si>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</si>
  <si>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</si>
  <si>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</si>
  <si>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</si>
  <si>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</si>
  <si>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</si>
  <si>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</si>
  <si>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</si>
  <si>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</si>
  <si>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</si>
  <si>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</si>
  <si>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</si>
  <si>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</si>
  <si>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</si>
  <si>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</si>
  <si>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</si>
  <si>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</si>
  <si>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</si>
  <si>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</si>
  <si>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</si>
  <si>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</si>
  <si>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</si>
  <si>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</si>
  <si>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</si>
  <si>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</si>
  <si>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</si>
  <si>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</si>
  <si>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</si>
  <si>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</si>
  <si>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</si>
  <si>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</si>
  <si>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</si>
  <si>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</si>
  <si>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</si>
  <si>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</si>
  <si>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</si>
  <si>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</si>
  <si>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</si>
  <si>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</si>
  <si>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</si>
  <si>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</si>
  <si>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</si>
  <si>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</si>
  <si>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</si>
  <si>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</si>
  <si>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</si>
  <si>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</si>
  <si>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</si>
  <si>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</si>
  <si>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</si>
  <si>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</si>
  <si>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</si>
  <si>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</si>
  <si>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</si>
  <si>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</si>
  <si>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</si>
  <si>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</si>
  <si>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</si>
  <si>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</si>
  <si>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</si>
  <si>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</si>
  <si>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</si>
  <si>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</si>
  <si>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</si>
  <si>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</si>
  <si>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</si>
  <si>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</si>
  <si>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</si>
  <si>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</si>
  <si>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</si>
  <si>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</si>
  <si>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</si>
  <si>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</si>
  <si>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</si>
  <si>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</si>
  <si>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</si>
  <si>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</si>
  <si>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</si>
  <si>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</si>
  <si>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</si>
  <si>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</si>
  <si>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</si>
  <si>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</si>
  <si>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</si>
  <si>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</si>
  <si>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</si>
  <si>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</si>
  <si>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</si>
  <si>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</si>
  <si>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</si>
  <si>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</si>
  <si>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</si>
  <si>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</si>
  <si>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</si>
  <si>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</si>
  <si>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</si>
  <si>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</si>
  <si>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</si>
  <si>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</si>
  <si>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</si>
  <si>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</si>
  <si>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</si>
  <si>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</si>
  <si>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</si>
  <si>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</si>
  <si>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</si>
  <si>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</si>
  <si>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</si>
  <si>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</si>
  <si>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</si>
  <si>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</si>
  <si>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</si>
  <si>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</si>
  <si>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</si>
  <si>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</si>
  <si>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</si>
  <si>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</si>
  <si>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</si>
  <si>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</si>
  <si>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</si>
  <si>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</si>
  <si>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</si>
  <si>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</si>
  <si>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</si>
  <si>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</si>
  <si>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</si>
  <si>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</si>
  <si>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</si>
  <si>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</si>
  <si>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</si>
  <si>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</si>
  <si>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</si>
  <si>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</si>
  <si>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</si>
  <si>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</si>
  <si>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</si>
  <si>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</si>
  <si>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</si>
  <si>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</si>
  <si>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</si>
  <si>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</si>
  <si>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</si>
  <si>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</si>
  <si>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</si>
  <si>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</si>
  <si>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</si>
  <si>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</si>
  <si>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</si>
  <si>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</si>
  <si>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</si>
  <si>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</si>
  <si>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</si>
  <si>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</si>
  <si>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</si>
  <si>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</si>
  <si>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</si>
  <si>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</si>
  <si>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</si>
  <si>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</si>
  <si>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</si>
  <si>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</si>
  <si>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</si>
  <si>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</si>
  <si>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</si>
  <si>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</si>
  <si>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</si>
  <si>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</si>
  <si>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</si>
  <si>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</si>
  <si>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</si>
  <si>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</si>
  <si>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</si>
  <si>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</si>
  <si>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</si>
  <si>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</si>
  <si>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</si>
  <si>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</si>
  <si>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</si>
  <si>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</si>
  <si>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</si>
  <si>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</si>
  <si>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</si>
  <si>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</si>
  <si>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</si>
  <si>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</si>
  <si>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</si>
  <si>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</si>
  <si>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</si>
  <si>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</si>
  <si>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</si>
  <si>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</si>
  <si>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</si>
  <si>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</si>
  <si>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</si>
  <si>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</si>
  <si>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</si>
  <si>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</si>
  <si>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</si>
  <si>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</si>
  <si>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</si>
  <si>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</si>
  <si>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</si>
  <si>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</si>
  <si>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</si>
  <si>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</si>
  <si>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</si>
  <si>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</si>
  <si>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</si>
  <si>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</si>
  <si>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</si>
  <si>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</si>
  <si>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</si>
  <si>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</si>
  <si>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</si>
  <si>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</si>
  <si>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</si>
  <si>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</si>
  <si>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</si>
  <si>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</si>
  <si>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</si>
  <si>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</si>
  <si>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</si>
  <si>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</si>
  <si>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</si>
  <si>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</si>
  <si>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</si>
  <si>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</si>
  <si>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</si>
  <si>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</si>
  <si>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</si>
  <si>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</si>
  <si>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</si>
  <si>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</si>
  <si>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</si>
  <si>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</si>
  <si>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</si>
  <si>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</si>
  <si>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</si>
  <si>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</si>
  <si>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</si>
  <si>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</si>
  <si>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</si>
  <si>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</si>
  <si>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</si>
  <si>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</si>
  <si>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</si>
  <si>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</si>
  <si>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</si>
  <si>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</si>
  <si>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</si>
  <si>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</si>
  <si>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</si>
  <si>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</si>
  <si>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</si>
  <si>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</si>
  <si>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</si>
  <si>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</si>
  <si>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</si>
  <si>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</si>
  <si>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</si>
  <si>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</si>
  <si>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</si>
  <si>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</si>
  <si>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</si>
  <si>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</si>
  <si>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</si>
  <si>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</si>
  <si>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</si>
  <si>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</si>
  <si>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</si>
  <si>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</si>
  <si>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</si>
  <si>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</si>
  <si>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</si>
  <si>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</si>
  <si>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</si>
  <si>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</si>
  <si>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</si>
  <si>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</si>
  <si>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</si>
  <si>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</si>
  <si>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</si>
  <si>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</si>
  <si>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</si>
  <si>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</si>
  <si>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</si>
  <si>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</si>
  <si>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</si>
  <si>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</si>
  <si>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</si>
  <si>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</si>
  <si>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</si>
  <si>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</si>
  <si>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</si>
  <si>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</si>
  <si>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</si>
  <si>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</si>
  <si>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</si>
  <si>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</si>
  <si>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</si>
  <si>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</si>
  <si>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</si>
  <si>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</si>
  <si>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</si>
  <si>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</si>
  <si>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</si>
  <si>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</si>
  <si>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</si>
  <si>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</si>
  <si>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</si>
  <si>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</si>
  <si>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</si>
  <si>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</si>
  <si>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</si>
  <si>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</si>
  <si>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</si>
  <si>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</si>
  <si>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</si>
  <si>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</si>
  <si>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</si>
  <si>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</si>
  <si>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</si>
  <si>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</si>
  <si>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</si>
  <si>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</si>
  <si>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</si>
  <si>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</si>
  <si>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</si>
  <si>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</si>
  <si>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</si>
  <si>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</si>
  <si>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</si>
  <si>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</si>
  <si>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</si>
  <si>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</si>
  <si>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</si>
  <si>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</si>
  <si>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</si>
  <si>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</si>
  <si>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</si>
  <si>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</si>
  <si>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</si>
  <si>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</si>
  <si>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</si>
  <si>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</si>
  <si>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</si>
  <si>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</si>
  <si>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</si>
  <si>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</si>
  <si>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</si>
  <si>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</si>
  <si>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</si>
  <si>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</si>
  <si>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</si>
  <si>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</si>
  <si>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</si>
  <si>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</si>
  <si>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</si>
  <si>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</si>
  <si>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</si>
  <si>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</si>
  <si>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</si>
  <si>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</si>
  <si>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</si>
  <si>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</si>
  <si>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</si>
  <si>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</si>
  <si>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</si>
  <si>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</si>
  <si>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</si>
  <si>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</si>
  <si>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</si>
  <si>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</si>
  <si>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</si>
  <si>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</si>
  <si>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</si>
  <si>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</si>
  <si>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</si>
  <si>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</si>
  <si>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</si>
  <si>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</si>
  <si>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</si>
  <si>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</si>
  <si>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</si>
  <si>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</si>
  <si>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</si>
  <si>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</si>
  <si>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</si>
  <si>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</si>
  <si>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</si>
  <si>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</si>
  <si>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</si>
  <si>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</si>
  <si>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</si>
  <si>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</si>
  <si>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</si>
  <si>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</si>
  <si>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</si>
  <si>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</si>
  <si>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</si>
  <si>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</si>
  <si>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</si>
  <si>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</si>
  <si>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</si>
  <si>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</si>
  <si>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</si>
  <si>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</si>
  <si>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</si>
  <si>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</si>
  <si>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</si>
  <si>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</si>
  <si>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</si>
  <si>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</si>
  <si>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</si>
  <si>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</si>
  <si>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</si>
  <si>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</si>
  <si>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</si>
  <si>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</si>
  <si>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</si>
  <si>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</si>
  <si>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</si>
  <si>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</si>
  <si>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</si>
  <si>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</si>
  <si>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</si>
  <si>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</si>
  <si>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</si>
  <si>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</si>
  <si>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</si>
  <si>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</si>
  <si>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</si>
  <si>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</si>
  <si>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</si>
  <si>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</si>
  <si>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</si>
  <si>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</si>
  <si>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</si>
  <si>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</si>
  <si>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</si>
  <si>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</si>
  <si>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</si>
  <si>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</si>
  <si>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</si>
  <si>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</si>
  <si>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</si>
  <si>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</si>
  <si>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</si>
  <si>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</si>
  <si>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</si>
  <si>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</si>
  <si>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</si>
  <si>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</si>
  <si>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</si>
  <si>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</si>
  <si>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</si>
  <si>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</si>
  <si>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</si>
  <si>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</si>
  <si>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</si>
  <si>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</si>
  <si>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</si>
  <si>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</si>
  <si>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</si>
  <si>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</si>
  <si>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</si>
  <si>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</si>
  <si>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</si>
  <si>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</si>
  <si>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</si>
  <si>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</si>
  <si>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</si>
  <si>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</si>
  <si>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</si>
  <si>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</si>
  <si>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</si>
  <si>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</si>
  <si>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</si>
  <si>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</si>
  <si>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</si>
  <si>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</si>
  <si>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</si>
  <si>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</si>
  <si>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</si>
  <si>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</si>
  <si>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</si>
  <si>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</si>
  <si>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</si>
  <si>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</si>
  <si>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</si>
  <si>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</si>
  <si>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</si>
  <si>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</si>
  <si>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</si>
  <si>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</si>
  <si>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</si>
  <si>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</si>
  <si>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</si>
  <si>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</si>
  <si>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</si>
  <si>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</si>
  <si>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</si>
  <si>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</si>
  <si>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</si>
  <si>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</si>
  <si>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</si>
  <si>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</si>
  <si>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</si>
  <si>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</si>
  <si>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</si>
  <si>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</si>
  <si>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</si>
  <si>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</si>
  <si>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</si>
  <si>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</si>
  <si>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</si>
  <si>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</si>
  <si>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</si>
  <si>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</si>
  <si>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</si>
  <si>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</si>
  <si>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</si>
  <si>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</si>
  <si>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</si>
  <si>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</si>
  <si>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</si>
  <si>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</si>
  <si>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</si>
  <si>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</si>
  <si>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</si>
  <si>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</si>
  <si>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</si>
  <si>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</si>
  <si>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</si>
  <si>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</si>
  <si>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</si>
  <si>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</si>
  <si>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</si>
  <si>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</si>
  <si>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</si>
  <si>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</si>
  <si>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</si>
  <si>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</si>
  <si>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</si>
  <si>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</si>
  <si>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</si>
  <si>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</si>
  <si>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</si>
  <si>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</si>
  <si>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</si>
  <si>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</si>
  <si>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</si>
  <si>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</si>
  <si>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</si>
  <si>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</si>
  <si>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</si>
  <si>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</si>
  <si>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</si>
  <si>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</si>
  <si>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</si>
  <si>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</si>
  <si>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</si>
  <si>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</si>
  <si>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</si>
  <si>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</si>
  <si>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</si>
  <si>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</si>
  <si>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</si>
  <si>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</si>
  <si>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</si>
  <si>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</si>
  <si>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</si>
  <si>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</si>
  <si>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</si>
  <si>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</si>
  <si>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</si>
  <si>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</si>
  <si>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</si>
  <si>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</si>
  <si>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</si>
  <si>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</si>
  <si>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</si>
  <si>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</si>
  <si>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</si>
  <si>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</si>
  <si>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</si>
  <si>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</si>
  <si>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</si>
  <si>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</si>
  <si>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</si>
  <si>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</si>
  <si>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</si>
  <si>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</si>
  <si>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</si>
  <si>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</si>
  <si>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</si>
  <si>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</si>
  <si>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</si>
  <si>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</si>
  <si>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</si>
  <si>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</si>
  <si>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</si>
  <si>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</si>
  <si>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</si>
  <si>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</si>
  <si>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</si>
  <si>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</si>
  <si>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</si>
  <si>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</si>
  <si>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</si>
  <si>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</si>
  <si>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</si>
  <si>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</si>
  <si>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</si>
  <si>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</si>
  <si>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</si>
  <si>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</si>
  <si>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</si>
  <si>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</si>
  <si>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</si>
  <si>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</si>
  <si>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</si>
  <si>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</si>
  <si>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</si>
  <si>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</si>
  <si>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</si>
  <si>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</si>
  <si>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</si>
  <si>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</si>
  <si>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</si>
  <si>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</si>
  <si>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</si>
  <si>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</si>
  <si>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</si>
  <si>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</si>
  <si>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</si>
  <si>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</si>
  <si>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</si>
  <si>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</si>
  <si>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</si>
  <si>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</si>
  <si>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</si>
  <si>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</si>
  <si>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</si>
  <si>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</si>
  <si>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</si>
  <si>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</si>
  <si>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</si>
  <si>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</si>
  <si>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</si>
  <si>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</si>
  <si>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</si>
  <si>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</si>
  <si>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</si>
  <si>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</si>
  <si>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</si>
  <si>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</si>
  <si>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</si>
  <si>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</si>
  <si>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</si>
  <si>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</si>
  <si>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</si>
  <si>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</si>
  <si>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</si>
  <si>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</si>
  <si>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</si>
  <si>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</si>
  <si>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</si>
  <si>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</si>
  <si>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</si>
  <si>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</si>
  <si>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</si>
  <si>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</si>
  <si>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</si>
  <si>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</si>
  <si>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</si>
  <si>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</si>
  <si>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</si>
  <si>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</si>
  <si>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</si>
  <si>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</si>
  <si>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</si>
  <si>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</si>
  <si>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</si>
  <si>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</si>
  <si>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</si>
  <si>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</si>
  <si>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</si>
  <si>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</si>
  <si>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</si>
  <si>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</si>
  <si>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</si>
  <si>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</si>
  <si>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</si>
  <si>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</si>
  <si>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</si>
  <si>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</si>
  <si>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</si>
  <si>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</si>
  <si>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</si>
  <si>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</si>
  <si>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</si>
  <si>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</si>
  <si>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</si>
  <si>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</si>
  <si>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</si>
  <si>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</si>
  <si>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</si>
  <si>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</si>
  <si>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</si>
  <si>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</si>
  <si>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</si>
  <si>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</si>
  <si>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</si>
  <si>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</si>
  <si>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</si>
  <si>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</si>
  <si>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</si>
  <si>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</si>
  <si>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</si>
  <si>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</si>
  <si>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</si>
  <si>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</si>
  <si>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</si>
  <si>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</si>
  <si>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</si>
  <si>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</si>
  <si>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</si>
  <si>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</si>
  <si>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</si>
  <si>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</si>
  <si>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</si>
  <si>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</si>
  <si>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</si>
  <si>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</si>
  <si>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</si>
  <si>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</si>
  <si>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</si>
  <si>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</si>
  <si>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</si>
  <si>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</si>
  <si>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</si>
  <si>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</si>
  <si>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</si>
  <si>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</si>
  <si>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</si>
  <si>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</si>
  <si>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</si>
  <si>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</si>
  <si>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</si>
  <si>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</si>
  <si>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</si>
  <si>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</si>
  <si>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</si>
  <si>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</si>
  <si>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</si>
  <si>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</si>
  <si>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</si>
  <si>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</si>
  <si>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</si>
  <si>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</si>
  <si>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</si>
  <si>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</si>
  <si>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</si>
  <si>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</si>
  <si>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</si>
  <si>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</si>
  <si>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</si>
  <si>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</si>
  <si>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</si>
  <si>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</si>
  <si>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</si>
  <si>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</si>
  <si>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</si>
  <si>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</si>
  <si>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</si>
  <si>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</si>
  <si>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</si>
  <si>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</si>
  <si>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</si>
  <si>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</si>
  <si>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</si>
  <si>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</si>
  <si>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</si>
  <si>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</si>
  <si>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</si>
  <si>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</si>
  <si>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</si>
  <si>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</si>
  <si>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</si>
  <si>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</si>
  <si>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</si>
  <si>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</si>
  <si>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</si>
  <si>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</si>
  <si>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</si>
  <si>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</si>
  <si>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</si>
  <si>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</si>
  <si>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</si>
  <si>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</si>
  <si>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</si>
  <si>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</si>
  <si>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</si>
  <si>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</si>
  <si>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</si>
  <si>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</si>
  <si>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</si>
  <si>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</si>
  <si>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</si>
  <si>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</si>
  <si>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</si>
  <si>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</si>
  <si>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</si>
  <si>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</si>
  <si>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</si>
  <si>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</si>
  <si>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</si>
  <si>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</si>
  <si>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</si>
  <si>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</si>
  <si>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</si>
  <si>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</si>
  <si>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</si>
  <si>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</si>
  <si>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</si>
  <si>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</si>
  <si>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</si>
  <si>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</si>
  <si>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</si>
  <si>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</si>
  <si>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</si>
  <si>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</si>
  <si>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</si>
  <si>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</si>
  <si>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</si>
  <si>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</si>
  <si>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</si>
  <si>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</si>
  <si>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</si>
  <si>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</si>
  <si>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</si>
  <si>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</si>
  <si>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</si>
  <si>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</si>
  <si>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</si>
  <si>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</si>
  <si>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</si>
  <si>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</si>
  <si>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</si>
  <si>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</si>
  <si>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</si>
  <si>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</si>
  <si>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</si>
  <si>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</si>
  <si>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</si>
  <si>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</si>
  <si>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</si>
  <si>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</si>
  <si>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</si>
  <si>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</si>
  <si>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</si>
  <si>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</si>
  <si>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</si>
  <si>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</si>
  <si>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</si>
  <si>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</si>
  <si>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</si>
  <si>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</si>
  <si>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</si>
  <si>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</si>
  <si>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</si>
  <si>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</si>
  <si>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</si>
  <si>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</si>
  <si>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</si>
  <si>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</si>
  <si>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</si>
  <si>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</si>
  <si>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</si>
  <si>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</si>
  <si>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</si>
  <si>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</si>
  <si>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</si>
  <si>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</si>
  <si>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</si>
  <si>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</si>
  <si>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</si>
  <si>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</si>
  <si>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</si>
  <si>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</si>
  <si>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</si>
  <si>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</si>
  <si>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</si>
  <si>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</si>
  <si>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</si>
  <si>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</si>
  <si>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</si>
  <si>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</si>
  <si>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</si>
  <si>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</si>
  <si>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</si>
  <si>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</si>
  <si>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</si>
  <si>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</si>
  <si>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</si>
  <si>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</si>
  <si>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</si>
  <si>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</si>
  <si>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</si>
  <si>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</si>
  <si>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</si>
  <si>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</si>
  <si>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</si>
  <si>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</si>
  <si>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</si>
  <si>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</si>
  <si>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</si>
  <si>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</si>
  <si>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</si>
  <si>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</si>
  <si>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</si>
  <si>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</si>
  <si>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</si>
  <si>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</si>
  <si>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</si>
  <si>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</si>
  <si>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</si>
  <si>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</si>
  <si>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</si>
  <si>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</si>
  <si>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</si>
  <si>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</si>
  <si>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</si>
  <si>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</si>
  <si>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</si>
  <si>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</si>
  <si>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</si>
  <si>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</si>
  <si>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</si>
  <si>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</si>
  <si>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</si>
  <si>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</si>
  <si>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</si>
  <si>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</si>
  <si>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</si>
  <si>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</si>
  <si>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</si>
  <si>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</si>
  <si>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</si>
  <si>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</si>
  <si>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</si>
  <si>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</si>
  <si>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</si>
  <si>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</si>
  <si>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</si>
  <si>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</si>
  <si>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</si>
  <si>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</si>
  <si>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</si>
  <si>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</si>
  <si>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</si>
  <si>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</si>
  <si>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</si>
  <si>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</si>
  <si>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</si>
  <si>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</si>
  <si>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</si>
  <si>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</si>
  <si>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</si>
  <si>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</si>
  <si>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</si>
  <si>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</si>
  <si>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</si>
  <si>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</si>
  <si>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</si>
  <si>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</si>
  <si>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</si>
  <si>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</si>
  <si>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</si>
  <si>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</si>
  <si>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</si>
  <si>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</si>
  <si>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</si>
  <si>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</si>
  <si>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</si>
  <si>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</si>
  <si>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</si>
  <si>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</si>
  <si>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</si>
  <si>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</si>
  <si>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</si>
  <si>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</si>
  <si>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</si>
  <si>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</si>
  <si>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</si>
  <si>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</si>
  <si>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</si>
  <si>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</si>
  <si>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</si>
  <si>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</si>
  <si>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</si>
  <si>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</si>
  <si>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</si>
  <si>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</si>
  <si>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</si>
  <si>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</si>
  <si>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</si>
  <si>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</si>
  <si>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</si>
  <si>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</si>
  <si>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</si>
  <si>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</si>
  <si>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</si>
  <si>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</si>
  <si>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</si>
  <si>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</si>
  <si>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</si>
  <si>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</si>
  <si>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</si>
  <si>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</si>
  <si>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</si>
  <si>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</si>
  <si>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</si>
  <si>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</si>
  <si>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</si>
  <si>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</si>
  <si>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</si>
  <si>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</si>
  <si>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</si>
  <si>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</si>
  <si>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</si>
  <si>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</si>
  <si>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</si>
  <si>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</si>
  <si>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</si>
  <si>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</si>
  <si>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</si>
  <si>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</si>
  <si>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</si>
  <si>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</si>
  <si>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</si>
  <si>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</si>
  <si>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</si>
  <si>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</si>
  <si>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</si>
  <si>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</si>
  <si>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</si>
  <si>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</si>
  <si>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</si>
  <si>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</si>
  <si>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</si>
  <si>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</si>
  <si>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</si>
  <si>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</si>
  <si>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</si>
  <si>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</si>
  <si>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</si>
  <si>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</si>
  <si>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</si>
  <si>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</si>
  <si>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</si>
  <si>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</si>
  <si>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</si>
  <si>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</si>
  <si>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</si>
  <si>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</si>
  <si>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</si>
  <si>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</si>
  <si>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</si>
  <si>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</si>
  <si>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</si>
  <si>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</si>
  <si>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</si>
  <si>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</si>
  <si>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</si>
  <si>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</si>
  <si>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</si>
  <si>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</si>
  <si>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</si>
  <si>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</si>
  <si>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</si>
  <si>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</si>
  <si>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</si>
  <si>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</si>
  <si>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</si>
  <si>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</si>
  <si>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</si>
  <si>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</si>
  <si>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</si>
  <si>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</si>
  <si>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</si>
  <si>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</si>
  <si>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</si>
  <si>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</si>
  <si>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</si>
  <si>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</si>
  <si>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</si>
  <si>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</si>
  <si>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</si>
  <si>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</si>
  <si>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</si>
  <si>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</si>
  <si>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</si>
  <si>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</si>
  <si>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</si>
  <si>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</si>
  <si>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</si>
  <si>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</si>
  <si>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</si>
  <si>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</si>
  <si>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</si>
  <si>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</si>
  <si>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</si>
  <si>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</si>
  <si>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</si>
  <si>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</si>
  <si>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</si>
  <si>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</si>
  <si>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</si>
  <si>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</si>
  <si>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</si>
  <si>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</si>
  <si>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</si>
  <si>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</si>
  <si>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</si>
  <si>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</si>
  <si>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</si>
  <si>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</si>
  <si>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</si>
  <si>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</si>
  <si>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</si>
  <si>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</si>
  <si>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</si>
  <si>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</si>
  <si>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</si>
  <si>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</si>
  <si>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</si>
  <si>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</si>
  <si>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</si>
  <si>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</si>
  <si>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</si>
  <si>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</si>
  <si>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</si>
  <si>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</si>
  <si>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</si>
  <si>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</si>
  <si>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</si>
  <si>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</si>
  <si>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</si>
  <si>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</si>
  <si>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</si>
  <si>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</si>
  <si>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</si>
  <si>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</si>
  <si>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</si>
  <si>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</si>
  <si>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</si>
  <si>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</si>
  <si>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</si>
  <si>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</si>
  <si>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</si>
  <si>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</si>
  <si>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</si>
  <si>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</si>
  <si>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</si>
  <si>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</si>
  <si>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</si>
  <si>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</si>
  <si>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</si>
  <si>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</si>
  <si>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</si>
  <si>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</si>
  <si>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</si>
  <si>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</si>
  <si>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</si>
  <si>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</si>
  <si>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</si>
  <si>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</si>
  <si>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</si>
  <si>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</si>
  <si>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</si>
  <si>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</si>
  <si>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</si>
  <si>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</si>
  <si>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</si>
  <si>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</si>
  <si>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</si>
  <si>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</si>
  <si>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</si>
  <si>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</si>
  <si>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</si>
  <si>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</si>
  <si>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</si>
  <si>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</si>
  <si>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</si>
  <si>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</si>
  <si>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</si>
  <si>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</si>
  <si>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</si>
  <si>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</si>
  <si>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</si>
  <si>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</si>
  <si>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</si>
  <si>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</si>
  <si>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</si>
  <si>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</si>
  <si>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</si>
  <si>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</si>
  <si>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</si>
  <si>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</si>
  <si>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</si>
  <si>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</si>
  <si>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</si>
  <si>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</si>
  <si>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</si>
  <si>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</si>
  <si>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</si>
  <si>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</si>
  <si>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</si>
  <si>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</si>
  <si>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</si>
  <si>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</si>
  <si>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</si>
  <si>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</si>
  <si>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</si>
  <si>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</si>
  <si>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</si>
  <si>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</si>
  <si>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</si>
  <si>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</si>
  <si>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</si>
  <si>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</si>
  <si>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</si>
  <si>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</si>
  <si>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</si>
  <si>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</si>
  <si>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</si>
  <si>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</si>
  <si>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</si>
  <si>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</si>
  <si>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</si>
  <si>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</si>
  <si>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</si>
  <si>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</si>
  <si>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</si>
  <si>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</si>
  <si>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</si>
  <si>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</si>
  <si>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</si>
  <si>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</si>
  <si>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</si>
  <si>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</si>
  <si>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</si>
  <si>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</si>
  <si>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</si>
  <si>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</si>
  <si>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</si>
  <si>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</si>
  <si>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</si>
  <si>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</si>
  <si>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</si>
  <si>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</si>
  <si>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</si>
  <si>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</si>
  <si>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</si>
  <si>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</si>
  <si>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</si>
  <si>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</si>
  <si>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</si>
  <si>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</si>
  <si>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</si>
  <si>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</si>
  <si>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</si>
  <si>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</si>
  <si>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</si>
  <si>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</si>
  <si>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</si>
  <si>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</si>
  <si>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</si>
  <si>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</si>
  <si>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</si>
  <si>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</si>
  <si>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</si>
  <si>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</si>
  <si>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</si>
  <si>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</si>
  <si>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</si>
  <si>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</si>
  <si>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</si>
  <si>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</si>
  <si>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</si>
  <si>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</si>
  <si>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</si>
  <si>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</si>
  <si>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</si>
  <si>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</si>
  <si>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</si>
  <si>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</si>
  <si>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</si>
  <si>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</si>
  <si>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</si>
  <si>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</si>
  <si>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</si>
  <si>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</si>
  <si>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</si>
  <si>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</si>
  <si>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</si>
  <si>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</si>
  <si>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</si>
  <si>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</si>
  <si>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</si>
  <si>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</si>
  <si>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</si>
  <si>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</si>
  <si>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</si>
  <si>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</si>
  <si>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</si>
  <si>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</si>
  <si>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</si>
  <si>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</si>
  <si>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</si>
  <si>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</si>
  <si>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</si>
  <si>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</si>
  <si>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</si>
  <si>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</si>
  <si>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</si>
  <si>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</si>
  <si>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</si>
  <si>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</si>
  <si>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</si>
  <si>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</si>
  <si>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</si>
  <si>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</si>
  <si>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</si>
  <si>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</si>
  <si>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</si>
  <si>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</si>
  <si>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</si>
  <si>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</si>
  <si>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</si>
  <si>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</si>
  <si>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</si>
  <si>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</si>
  <si>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</si>
  <si>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</si>
  <si>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</si>
  <si>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</si>
  <si>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</si>
  <si>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</si>
  <si>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</si>
  <si>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</si>
  <si>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</si>
  <si>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</si>
  <si>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</si>
  <si>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</si>
  <si>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</si>
  <si>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</si>
  <si>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</si>
  <si>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</si>
  <si>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</si>
  <si>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</si>
  <si>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</si>
  <si>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</si>
  <si>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</si>
  <si>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</si>
  <si>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</si>
  <si>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</si>
  <si>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</si>
  <si>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</si>
  <si>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</si>
  <si>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</si>
  <si>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</si>
  <si>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</si>
  <si>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</si>
  <si>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</si>
  <si>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</si>
  <si>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</si>
  <si>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</si>
  <si>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</si>
  <si>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</si>
  <si>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</si>
  <si>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</si>
  <si>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</si>
  <si>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</si>
  <si>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</si>
  <si>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</si>
  <si>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</si>
  <si>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</si>
  <si>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</si>
  <si>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</si>
  <si>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</si>
  <si>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</si>
  <si>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</si>
  <si>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</si>
  <si>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</si>
  <si>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</si>
  <si>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</si>
  <si>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</si>
  <si>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</si>
  <si>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</si>
  <si>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</si>
  <si>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</si>
  <si>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</si>
  <si>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</si>
  <si>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</si>
  <si>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</si>
  <si>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</si>
  <si>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</si>
  <si>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</si>
  <si>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</si>
  <si>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</si>
  <si>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</si>
  <si>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</si>
  <si>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</si>
  <si>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</si>
  <si>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</si>
  <si>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</si>
  <si>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</si>
  <si>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</si>
  <si>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</si>
  <si>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</si>
  <si>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</si>
  <si>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</si>
  <si>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</si>
  <si>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</si>
  <si>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</si>
  <si>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</si>
  <si>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</si>
  <si>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</si>
  <si>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</si>
  <si>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</si>
  <si>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</si>
  <si>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</si>
  <si>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</si>
  <si>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</si>
  <si>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</si>
  <si>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</si>
  <si>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</si>
  <si>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</si>
  <si>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</si>
  <si>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</si>
  <si>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</si>
  <si>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</si>
  <si>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</si>
  <si>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</si>
  <si>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</si>
  <si>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</si>
  <si>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</si>
  <si>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</si>
  <si>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</si>
  <si>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</si>
  <si>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</si>
  <si>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</si>
  <si>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</si>
  <si>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</si>
  <si>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</si>
  <si>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</si>
  <si>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</si>
  <si>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</si>
  <si>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</si>
  <si>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</si>
  <si>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</si>
  <si>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</si>
  <si>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</si>
  <si>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</si>
  <si>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</si>
  <si>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</si>
  <si>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</si>
  <si>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</si>
  <si>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</si>
  <si>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</si>
  <si>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</si>
  <si>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</si>
  <si>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</si>
  <si>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</si>
  <si>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</si>
  <si>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</si>
  <si>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</si>
  <si>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</si>
  <si>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</si>
  <si>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</si>
  <si>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</si>
  <si>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</si>
  <si>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</si>
  <si>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</si>
  <si>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</si>
  <si>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</si>
  <si>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</si>
  <si>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</si>
  <si>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</si>
  <si>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</si>
  <si>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</si>
  <si>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</si>
  <si>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</si>
  <si>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</si>
  <si>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</si>
  <si>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</si>
  <si>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</si>
  <si>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</si>
  <si>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</si>
  <si>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</si>
  <si>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</si>
  <si>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</si>
  <si>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</si>
  <si>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</si>
  <si>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</si>
  <si>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</si>
  <si>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</si>
  <si>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</si>
  <si>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</si>
  <si>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</si>
  <si>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</si>
  <si>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</si>
  <si>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</si>
  <si>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</si>
  <si>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</si>
  <si>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</si>
  <si>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</si>
  <si>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</si>
  <si>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</si>
  <si>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</si>
  <si>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</si>
  <si>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</si>
  <si>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</si>
  <si>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</si>
  <si>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</si>
  <si>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</si>
  <si>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</si>
  <si>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</si>
  <si>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</si>
  <si>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</si>
  <si>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</si>
  <si>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</si>
  <si>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</si>
  <si>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</si>
  <si>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</si>
  <si>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</si>
  <si>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</si>
  <si>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</si>
  <si>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</si>
  <si>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</si>
  <si>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</si>
  <si>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</si>
  <si>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</si>
  <si>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</si>
  <si>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</si>
  <si>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</si>
  <si>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</si>
  <si>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</si>
  <si>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</si>
  <si>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</si>
  <si>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</si>
  <si>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</si>
  <si>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</si>
  <si>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</si>
  <si>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</si>
  <si>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</si>
  <si>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</si>
  <si>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</si>
  <si>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</si>
  <si>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</si>
  <si>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</si>
  <si>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</si>
  <si>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</si>
  <si>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</si>
  <si>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</si>
  <si>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</si>
  <si>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</si>
  <si>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</si>
  <si>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</si>
  <si>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</si>
  <si>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</si>
  <si>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</si>
  <si>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</si>
  <si>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</si>
  <si>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</si>
  <si>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</si>
  <si>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</si>
  <si>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</si>
  <si>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</si>
  <si>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</si>
  <si>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</si>
  <si>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</si>
  <si>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</si>
  <si>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</si>
  <si>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</si>
  <si>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</si>
  <si>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</si>
  <si>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</si>
  <si>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</si>
  <si>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</si>
  <si>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</si>
  <si>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</si>
  <si>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</si>
  <si>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</si>
  <si>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</si>
  <si>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</si>
  <si>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</si>
  <si>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</si>
  <si>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</si>
  <si>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</si>
  <si>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</si>
  <si>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</si>
  <si>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</si>
  <si>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</si>
  <si>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</si>
  <si>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</si>
  <si>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</si>
  <si>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</si>
  <si>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</si>
  <si>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</si>
  <si>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</si>
  <si>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</si>
  <si>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</si>
  <si>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</si>
  <si>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</si>
  <si>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</si>
  <si>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</si>
  <si>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</si>
  <si>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</si>
  <si>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</si>
  <si>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</si>
  <si>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</si>
  <si>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</si>
  <si>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</si>
  <si>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</si>
  <si>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</si>
  <si>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</si>
  <si>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</si>
  <si>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</si>
  <si>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</si>
  <si>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</si>
  <si>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</si>
  <si>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</si>
  <si>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</si>
  <si>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</si>
  <si>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</si>
  <si>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</si>
  <si>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</si>
  <si>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</si>
  <si>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</si>
  <si>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</si>
  <si>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</si>
  <si>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</si>
  <si>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</si>
  <si>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</si>
  <si>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</si>
  <si>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</si>
  <si>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</si>
  <si>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</si>
  <si>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</si>
  <si>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</si>
  <si>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</si>
  <si>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</si>
  <si>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</si>
  <si>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</si>
  <si>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</si>
  <si>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</si>
  <si>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</si>
  <si>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</si>
  <si>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</si>
  <si>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</si>
  <si>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</si>
  <si>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</si>
  <si>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</si>
  <si>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</si>
  <si>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</si>
  <si>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</si>
  <si>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</si>
  <si>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</si>
  <si>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</si>
  <si>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</si>
  <si>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</si>
  <si>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</si>
  <si>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</si>
  <si>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</si>
  <si>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</si>
  <si>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</si>
  <si>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</si>
  <si>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</si>
  <si>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</si>
  <si>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</si>
  <si>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</si>
  <si>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</si>
  <si>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</si>
  <si>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</si>
  <si>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</si>
  <si>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</si>
  <si>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</si>
  <si>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</si>
  <si>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</si>
  <si>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</si>
  <si>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</si>
  <si>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</si>
  <si>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</si>
  <si>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</si>
  <si>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</si>
  <si>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</si>
  <si>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</si>
  <si>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</si>
  <si>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</si>
  <si>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</si>
  <si>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</si>
  <si>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</si>
  <si>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</si>
  <si>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</si>
  <si>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</si>
  <si>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</si>
  <si>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</si>
  <si>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</si>
  <si>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</si>
  <si>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</si>
  <si>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</si>
  <si>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</si>
  <si>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</si>
  <si>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</si>
  <si>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</si>
  <si>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</si>
  <si>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</si>
  <si>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</si>
  <si>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</si>
  <si>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</si>
  <si>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</si>
  <si>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</si>
  <si>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</si>
  <si>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</si>
  <si>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</si>
  <si>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</si>
  <si>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</si>
  <si>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</si>
  <si>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</si>
  <si>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</si>
  <si>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</si>
  <si>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</si>
  <si>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</si>
  <si>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</si>
  <si>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</si>
  <si>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</si>
  <si>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</si>
  <si>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</si>
  <si>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</si>
  <si>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</si>
  <si>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</si>
  <si>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</si>
  <si>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</si>
  <si>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</si>
  <si>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</si>
  <si>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</si>
  <si>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</si>
  <si>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</si>
  <si>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</si>
  <si>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</si>
  <si>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</si>
  <si>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</si>
  <si>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</si>
  <si>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</si>
  <si>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</si>
  <si>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</si>
  <si>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</si>
  <si>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</si>
  <si>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</si>
  <si>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</si>
  <si>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</si>
  <si>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</si>
  <si>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</si>
  <si>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</si>
  <si>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</si>
  <si>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</si>
  <si>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</si>
  <si>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</si>
  <si>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</si>
  <si>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</si>
  <si>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</si>
  <si>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</si>
  <si>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</si>
  <si>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</si>
  <si>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</si>
  <si>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</si>
  <si>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</si>
  <si>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</si>
  <si>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</si>
  <si>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</si>
  <si>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</si>
  <si>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</si>
  <si>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</si>
  <si>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</si>
  <si>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</si>
  <si>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</si>
  <si>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</si>
  <si>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</si>
  <si>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</si>
  <si>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</si>
  <si>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</si>
  <si>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</si>
  <si>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</si>
  <si>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</si>
  <si>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</si>
  <si>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</si>
  <si>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</si>
  <si>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</si>
  <si>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</si>
  <si>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</si>
  <si>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</si>
  <si>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</si>
  <si>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</si>
  <si>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</si>
  <si>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</si>
  <si>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</si>
  <si>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</si>
  <si>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</si>
  <si>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</si>
  <si>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</si>
  <si>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</si>
  <si>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</si>
  <si>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</si>
  <si>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</si>
  <si>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</si>
  <si>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</si>
  <si>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</si>
  <si>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</si>
  <si>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</si>
  <si>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</si>
  <si>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</si>
  <si>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</si>
  <si>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</si>
  <si>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</si>
  <si>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</si>
  <si>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</si>
  <si>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</si>
  <si>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</si>
  <si>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</si>
  <si>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</si>
  <si>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</si>
  <si>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</si>
  <si>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</si>
  <si>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</si>
  <si>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</si>
  <si>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</si>
  <si>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</si>
  <si>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</si>
  <si>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</si>
  <si>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</si>
  <si>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</si>
  <si>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</si>
  <si>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</si>
  <si>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</si>
  <si>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</si>
  <si>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</si>
  <si>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</si>
  <si>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</si>
  <si>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</si>
  <si>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</si>
  <si>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</si>
  <si>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</si>
  <si>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</si>
  <si>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</si>
  <si>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</si>
  <si>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</si>
  <si>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</si>
  <si>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</si>
  <si>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</si>
  <si>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</si>
  <si>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</si>
  <si>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</si>
  <si>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</si>
  <si>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</si>
  <si>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</si>
  <si>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</si>
  <si>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</si>
  <si>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</si>
  <si>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</si>
  <si>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</si>
  <si>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</si>
  <si>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</si>
  <si>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</si>
  <si>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</si>
  <si>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</si>
  <si>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</si>
  <si>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</si>
  <si>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</si>
  <si>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</si>
  <si>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</si>
  <si>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</si>
  <si>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</si>
  <si>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</si>
  <si>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</si>
  <si>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</si>
  <si>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</si>
  <si>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</si>
  <si>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</si>
  <si>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</si>
  <si>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</si>
  <si>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</si>
  <si>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</si>
  <si>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</si>
  <si>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</si>
  <si>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</si>
  <si>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</si>
  <si>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</si>
  <si>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</si>
  <si>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</si>
  <si>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</si>
  <si>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</si>
  <si>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</si>
  <si>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</si>
  <si>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</si>
  <si>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</si>
  <si>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</si>
  <si>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</si>
  <si>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</si>
  <si>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</si>
  <si>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</si>
  <si>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</si>
  <si>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</si>
  <si>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</si>
  <si>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</si>
  <si>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</si>
  <si>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</si>
  <si>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</si>
  <si>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</si>
  <si>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</si>
  <si>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</si>
  <si>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</si>
  <si>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</si>
  <si>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</si>
  <si>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</si>
  <si>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</si>
  <si>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</si>
  <si>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</si>
  <si>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</si>
  <si>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</si>
  <si>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</si>
  <si>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</si>
  <si>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</si>
  <si>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</si>
  <si>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</si>
  <si>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</si>
  <si>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</si>
  <si>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</si>
  <si>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</si>
  <si>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</si>
  <si>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</si>
  <si>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</si>
  <si>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</si>
  <si>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</si>
  <si>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</si>
  <si>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</si>
  <si>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</si>
  <si>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</si>
  <si>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</si>
  <si>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</si>
  <si>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</si>
  <si>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</si>
  <si>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</si>
  <si>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</si>
  <si>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</si>
  <si>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</si>
  <si>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</si>
  <si>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</si>
  <si>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</si>
  <si>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</si>
  <si>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</si>
  <si>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</si>
  <si>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</si>
  <si>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</si>
  <si>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</si>
  <si>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</si>
  <si>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</si>
  <si>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</si>
  <si>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</si>
  <si>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</si>
  <si>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</si>
  <si>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</si>
  <si>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</si>
  <si>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</si>
  <si>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</si>
  <si>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</si>
  <si>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</si>
  <si>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</si>
  <si>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</si>
  <si>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</si>
  <si>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</si>
  <si>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</si>
  <si>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</si>
  <si>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</si>
  <si>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</si>
  <si>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</si>
  <si>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</si>
  <si>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</si>
  <si>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</si>
  <si>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</si>
  <si>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</si>
  <si>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</si>
  <si>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</si>
  <si>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</si>
  <si>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</si>
  <si>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</si>
  <si>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</si>
  <si>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</si>
  <si>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</si>
  <si>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</si>
  <si>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</si>
  <si>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</si>
  <si>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</si>
  <si>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</si>
  <si>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</si>
  <si>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</si>
  <si>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</si>
  <si>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</si>
  <si>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</si>
  <si>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</si>
  <si>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</si>
  <si>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</si>
  <si>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</si>
  <si>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</si>
  <si>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</si>
  <si>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</si>
  <si>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</si>
  <si>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</si>
  <si>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</si>
  <si>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</si>
  <si>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</si>
  <si>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</si>
  <si>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</si>
  <si>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</si>
  <si>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</si>
  <si>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</si>
  <si>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</si>
  <si>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</si>
  <si>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</si>
  <si>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</si>
  <si>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</si>
  <si>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</si>
  <si>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</si>
  <si>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</si>
  <si>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</si>
  <si>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</si>
  <si>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</si>
  <si>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</si>
  <si>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</si>
  <si>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</si>
  <si>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</si>
  <si>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</si>
  <si>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</si>
  <si>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</si>
  <si>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</si>
  <si>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</si>
  <si>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</si>
  <si>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</si>
  <si>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</si>
  <si>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</si>
  <si>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</si>
  <si>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</si>
  <si>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</si>
  <si>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</si>
  <si>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</si>
  <si>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</si>
  <si>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</si>
  <si>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</si>
  <si>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</si>
  <si>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</si>
  <si>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</si>
  <si>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</si>
  <si>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</si>
  <si>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</si>
  <si>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</si>
  <si>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</si>
  <si>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</si>
  <si>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</si>
  <si>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</si>
  <si>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</si>
  <si>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</si>
  <si>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</si>
  <si>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</si>
  <si>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</si>
  <si>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</si>
  <si>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</si>
  <si>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</si>
  <si>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</si>
  <si>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</si>
  <si>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</si>
  <si>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</si>
  <si>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</si>
  <si>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</si>
  <si>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</si>
  <si>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</si>
  <si>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</si>
  <si>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</si>
  <si>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</si>
  <si>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</si>
  <si>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</si>
  <si>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</si>
  <si>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</si>
  <si>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</si>
  <si>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</si>
  <si>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</si>
  <si>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</si>
  <si>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</si>
  <si>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</si>
  <si>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</si>
  <si>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</si>
  <si>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</si>
  <si>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</si>
  <si>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</si>
  <si>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</si>
  <si>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</si>
  <si>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</si>
  <si>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</si>
  <si>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</si>
  <si>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</si>
  <si>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</si>
  <si>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</si>
  <si>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</si>
  <si>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</si>
  <si>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</si>
  <si>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</si>
  <si>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</si>
  <si>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</si>
  <si>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</si>
  <si>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</si>
  <si>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</si>
  <si>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</si>
  <si>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</si>
  <si>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</si>
  <si>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</si>
  <si>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</si>
  <si>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</si>
  <si>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</si>
  <si>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</si>
  <si>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</si>
  <si>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</si>
  <si>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</si>
  <si>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</si>
  <si>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</si>
  <si>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</si>
  <si>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</si>
  <si>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</si>
  <si>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</si>
  <si>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</si>
  <si>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</si>
  <si>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</si>
  <si>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</si>
  <si>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</si>
  <si>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</si>
  <si>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</si>
  <si>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</si>
  <si>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</si>
  <si>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</si>
  <si>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</si>
  <si>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</si>
  <si>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</si>
  <si>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</si>
  <si>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</si>
  <si>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</si>
  <si>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</si>
  <si>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</si>
  <si>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</si>
  <si>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</si>
  <si>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</si>
  <si>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</si>
  <si>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</si>
  <si>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</si>
  <si>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</si>
  <si>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</si>
  <si>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</si>
  <si>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</si>
  <si>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</si>
  <si>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</si>
  <si>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</si>
  <si>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</si>
  <si>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</si>
  <si>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</si>
  <si>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</si>
  <si>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</si>
  <si>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</si>
  <si>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</si>
  <si>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</si>
  <si>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</si>
  <si>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</si>
  <si>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</si>
  <si>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</si>
  <si>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</si>
  <si>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</si>
  <si>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</si>
  <si>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</si>
  <si>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</si>
  <si>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</si>
  <si>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</si>
  <si>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</si>
  <si>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</si>
  <si>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</si>
  <si>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</si>
  <si>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</si>
  <si>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</si>
  <si>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</si>
  <si>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</si>
  <si>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</si>
  <si>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</si>
  <si>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</si>
  <si>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</si>
  <si>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</si>
  <si>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</si>
  <si>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</si>
  <si>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</si>
  <si>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</si>
  <si>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</si>
  <si>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</si>
  <si>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</si>
  <si>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</si>
  <si>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</si>
  <si>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</si>
  <si>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</si>
  <si>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</si>
  <si>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</si>
  <si>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</si>
  <si>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</si>
  <si>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</si>
  <si>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</si>
  <si>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</si>
  <si>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</si>
  <si>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</si>
  <si>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</si>
  <si>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</si>
  <si>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</si>
  <si>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</si>
  <si>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</si>
  <si>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</si>
  <si>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</si>
  <si>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</si>
  <si>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</si>
  <si>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</si>
  <si>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</si>
  <si>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</si>
  <si>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</si>
  <si>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</si>
  <si>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</si>
  <si>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</si>
  <si>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</si>
  <si>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</si>
  <si>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</si>
  <si>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</si>
  <si>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</si>
  <si>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</si>
  <si>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</si>
  <si>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</si>
  <si>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</si>
  <si>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</si>
  <si>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</si>
  <si>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</si>
  <si>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</si>
  <si>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</si>
  <si>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</si>
  <si>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</si>
  <si>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</si>
  <si>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</si>
  <si>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</si>
  <si>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</si>
  <si>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</si>
  <si>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</si>
  <si>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</si>
  <si>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</si>
  <si>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</si>
  <si>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</si>
  <si>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</si>
  <si>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</si>
  <si>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</si>
  <si>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</si>
  <si>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</si>
  <si>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</si>
  <si>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</si>
  <si>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</si>
  <si>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</si>
  <si>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</si>
  <si>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</si>
  <si>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</si>
  <si>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</si>
  <si>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</si>
  <si>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</si>
  <si>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</si>
  <si>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</si>
  <si>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</si>
  <si>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</si>
  <si>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</si>
  <si>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</si>
  <si>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</si>
  <si>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</si>
  <si>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</si>
  <si>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</si>
  <si>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</si>
  <si>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</si>
  <si>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</si>
  <si>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</si>
  <si>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</si>
  <si>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</si>
  <si>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</si>
  <si>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</si>
  <si>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</si>
  <si>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</si>
  <si>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</si>
  <si>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</si>
  <si>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</si>
  <si>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</si>
  <si>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</si>
  <si>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</si>
  <si>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</si>
  <si>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</si>
  <si>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</si>
  <si>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</si>
  <si>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</si>
  <si>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</si>
  <si>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</si>
  <si>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</si>
  <si>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</si>
  <si>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</si>
  <si>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</si>
  <si>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</si>
  <si>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</si>
  <si>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</si>
  <si>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</si>
  <si>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</si>
  <si>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</si>
  <si>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</si>
  <si>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</si>
  <si>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</si>
  <si>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</si>
  <si>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</si>
  <si>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</si>
  <si>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</si>
  <si>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</si>
  <si>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</si>
  <si>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</si>
  <si>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</si>
  <si>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</si>
  <si>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</si>
  <si>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</si>
  <si>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</si>
  <si>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</si>
  <si>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</si>
  <si>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</si>
  <si>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</si>
  <si>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</si>
  <si>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</si>
  <si>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</si>
  <si>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</si>
  <si>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</si>
  <si>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</si>
  <si>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</si>
  <si>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</si>
  <si>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</si>
  <si>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</si>
  <si>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</si>
  <si>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</si>
  <si>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</si>
  <si>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</si>
  <si>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</si>
  <si>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</si>
  <si>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</si>
  <si>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</si>
  <si>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</si>
  <si>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</si>
  <si>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</si>
  <si>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</si>
  <si>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</si>
  <si>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</si>
  <si>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</si>
  <si>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</si>
  <si>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</si>
  <si>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</si>
  <si>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</si>
  <si>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</si>
  <si>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</si>
  <si>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</si>
  <si>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</si>
  <si>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</si>
  <si>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</si>
  <si>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</si>
  <si>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</si>
  <si>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</si>
  <si>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</si>
  <si>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</si>
  <si>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</si>
  <si>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</si>
  <si>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</si>
  <si>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</si>
  <si>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</si>
  <si>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</si>
  <si>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</si>
  <si>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</si>
  <si>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</si>
  <si>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</si>
  <si>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</si>
  <si>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</si>
  <si>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</si>
  <si>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</si>
  <si>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</si>
  <si>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</si>
  <si>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</si>
  <si>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</si>
  <si>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</si>
  <si>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</si>
  <si>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</si>
  <si>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</si>
  <si>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</si>
  <si>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</si>
  <si>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</si>
  <si>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</si>
  <si>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</si>
  <si>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</si>
  <si>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</si>
  <si>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</si>
  <si>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</si>
  <si>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</si>
  <si>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</si>
  <si>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</si>
  <si>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</si>
  <si>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</si>
  <si>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</si>
  <si>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</si>
  <si>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</si>
  <si>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</si>
  <si>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</si>
  <si>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</si>
  <si>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</si>
  <si>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</si>
  <si>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</si>
  <si>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</si>
  <si>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</si>
  <si>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</si>
  <si>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</si>
  <si>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</si>
  <si>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</si>
  <si>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</si>
  <si>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</si>
  <si>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</si>
  <si>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</si>
  <si>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</si>
  <si>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</si>
  <si>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</si>
  <si>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</si>
  <si>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</si>
  <si>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</si>
  <si>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</si>
  <si>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</si>
  <si>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</si>
  <si>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</si>
  <si>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</si>
  <si>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</si>
  <si>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</si>
  <si>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</si>
  <si>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</si>
  <si>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</si>
  <si>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</si>
  <si>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</si>
  <si>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</si>
  <si>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</si>
  <si>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</si>
  <si>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</si>
  <si>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</si>
  <si>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</si>
  <si>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</si>
  <si>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</si>
  <si>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</si>
  <si>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</si>
  <si>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</si>
  <si>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</si>
  <si>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</si>
  <si>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</si>
  <si>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</si>
  <si>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</si>
  <si>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</si>
  <si>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</si>
  <si>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</si>
  <si>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</si>
  <si>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</si>
  <si>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</si>
  <si>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</si>
  <si>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</si>
  <si>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</si>
  <si>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</si>
  <si>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</si>
  <si>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</si>
  <si>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</si>
  <si>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</si>
  <si>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</si>
  <si>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</si>
  <si>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</si>
  <si>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</si>
  <si>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</si>
  <si>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</si>
  <si>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</si>
  <si>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</si>
  <si>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</si>
  <si>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</si>
  <si>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</si>
  <si>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</si>
  <si>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</si>
  <si>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</si>
  <si>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</si>
  <si>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</si>
  <si>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</si>
  <si>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</si>
  <si>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</si>
  <si>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</si>
  <si>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</si>
  <si>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</si>
  <si>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</si>
  <si>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</si>
  <si>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</si>
  <si>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</si>
  <si>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</si>
  <si>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</si>
  <si>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</si>
  <si>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</si>
  <si>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</si>
  <si>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</si>
  <si>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</si>
  <si>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</si>
  <si>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</si>
  <si>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</si>
  <si>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</si>
  <si>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</si>
  <si>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</si>
  <si>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</si>
  <si>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</si>
  <si>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</si>
  <si>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</si>
  <si>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</si>
  <si>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</si>
  <si>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</si>
  <si>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</si>
  <si>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</si>
  <si>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</si>
  <si>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</si>
  <si>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</si>
  <si>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</si>
  <si>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</si>
  <si>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</si>
  <si>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</si>
  <si>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</si>
  <si>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</si>
  <si>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</si>
  <si>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</si>
  <si>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</si>
  <si>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</si>
  <si>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</si>
  <si>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</si>
  <si>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</si>
  <si>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</si>
  <si>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</si>
  <si>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</si>
  <si>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</si>
  <si>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</si>
  <si>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</si>
  <si>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</si>
  <si>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</si>
  <si>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</si>
  <si>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</si>
  <si>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</si>
  <si>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</si>
  <si>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</si>
  <si>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</si>
  <si>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</si>
  <si>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</si>
  <si>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</si>
  <si>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</si>
  <si>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</si>
  <si>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</si>
  <si>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</si>
  <si>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</si>
  <si>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</si>
  <si>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</si>
  <si>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</si>
  <si>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</si>
  <si>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</si>
  <si>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</si>
  <si>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</si>
  <si>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</si>
  <si>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</si>
  <si>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</si>
  <si>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</si>
  <si>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</si>
  <si>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</si>
  <si>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</si>
  <si>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</si>
  <si>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</si>
  <si>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</si>
  <si>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</si>
  <si>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</si>
  <si>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</si>
  <si>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</si>
  <si>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</si>
  <si>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</si>
  <si>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</si>
  <si>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</si>
  <si>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</si>
  <si>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</si>
  <si>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</si>
  <si>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</si>
  <si>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</si>
  <si>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</si>
  <si>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</si>
  <si>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</si>
  <si>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</si>
  <si>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</si>
  <si>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</si>
  <si>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</si>
  <si>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</si>
  <si>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</si>
  <si>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</si>
  <si>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</si>
  <si>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</si>
  <si>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</si>
  <si>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</si>
  <si>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</si>
  <si>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</si>
  <si>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</si>
  <si>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</si>
  <si>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</si>
  <si>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</si>
  <si>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</si>
  <si>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</si>
  <si>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</si>
  <si>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</si>
  <si>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</si>
  <si>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</si>
  <si>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</si>
  <si>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</si>
  <si>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</si>
  <si>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</si>
  <si>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</si>
  <si>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</si>
  <si>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</si>
  <si>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</si>
  <si>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</si>
  <si>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</si>
  <si>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</si>
  <si>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</si>
  <si>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</si>
  <si>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</si>
  <si>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</si>
  <si>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</si>
  <si>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</si>
  <si>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</si>
  <si>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</si>
  <si>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</si>
  <si>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</si>
  <si>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</si>
  <si>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</si>
  <si>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</si>
  <si>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</si>
  <si>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</si>
  <si>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</si>
  <si>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</si>
  <si>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</si>
  <si>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</si>
  <si>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</si>
  <si>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</si>
  <si>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</si>
  <si>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</si>
  <si>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</si>
  <si>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</si>
  <si>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</si>
  <si>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</si>
  <si>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</si>
  <si>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</si>
  <si>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</si>
  <si>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</si>
  <si>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</si>
  <si>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</si>
  <si>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</si>
  <si>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</si>
  <si>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</si>
  <si>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</si>
  <si>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</si>
  <si>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</si>
  <si>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</si>
  <si>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</si>
  <si>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</si>
  <si>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</si>
  <si>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</si>
  <si>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</si>
  <si>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</si>
  <si>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</si>
  <si>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</si>
  <si>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</si>
  <si>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</si>
  <si>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</si>
  <si>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</si>
  <si>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</si>
  <si>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</si>
  <si>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</si>
  <si>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</si>
  <si>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</si>
  <si>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</si>
  <si>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</si>
  <si>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</si>
  <si>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</si>
  <si>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</si>
  <si>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</si>
  <si>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</si>
  <si>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</si>
  <si>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</si>
  <si>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</si>
  <si>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</si>
  <si>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</si>
  <si>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</si>
  <si>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</si>
  <si>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</si>
  <si>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</si>
  <si>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</si>
  <si>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</si>
  <si>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</si>
  <si>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</si>
  <si>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</si>
  <si>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</si>
  <si>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</si>
  <si>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</si>
  <si>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</si>
  <si>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</si>
  <si>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</si>
  <si>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</si>
  <si>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</si>
  <si>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</si>
  <si>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</si>
  <si>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</si>
  <si>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</si>
  <si>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</si>
  <si>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</si>
  <si>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</si>
  <si>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</si>
  <si>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</si>
  <si>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</si>
  <si>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</si>
  <si>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</si>
  <si>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</si>
  <si>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</si>
  <si>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</si>
  <si>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</si>
  <si>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</si>
  <si>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</si>
  <si>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</si>
  <si>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</si>
  <si>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</si>
  <si>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</si>
  <si>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</si>
  <si>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</si>
  <si>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</si>
  <si>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</si>
  <si>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</si>
  <si>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</si>
  <si>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</si>
  <si>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</si>
  <si>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</si>
  <si>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</si>
  <si>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</si>
  <si>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</si>
  <si>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</si>
  <si>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</si>
  <si>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</si>
  <si>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</si>
  <si>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</si>
  <si>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</si>
  <si>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</si>
  <si>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</si>
  <si>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</si>
  <si>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</si>
  <si>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</si>
  <si>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</si>
  <si>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</si>
  <si>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</si>
  <si>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</si>
  <si>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</si>
  <si>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</si>
  <si>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</si>
  <si>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</si>
  <si>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</si>
  <si>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</si>
  <si>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</si>
  <si>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</si>
  <si>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</si>
  <si>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</si>
  <si>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</si>
  <si>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</si>
  <si>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</si>
  <si>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</si>
  <si>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</si>
  <si>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</si>
  <si>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</si>
  <si>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</si>
  <si>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</si>
  <si>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</si>
  <si>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</si>
  <si>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</si>
  <si>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</si>
  <si>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</si>
  <si>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</si>
  <si>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</si>
  <si>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</si>
  <si>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</si>
  <si>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</si>
  <si>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</si>
  <si>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</si>
  <si>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</si>
  <si>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</si>
  <si>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</si>
  <si>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</si>
  <si>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</si>
  <si>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</si>
  <si>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</si>
  <si>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</si>
  <si>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</si>
  <si>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</si>
  <si>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</si>
  <si>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</si>
  <si>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</si>
  <si>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</si>
  <si>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</si>
  <si>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</si>
  <si>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</si>
  <si>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</si>
  <si>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</si>
  <si>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</si>
  <si>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</si>
  <si>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</si>
  <si>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</si>
  <si>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</si>
  <si>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</si>
  <si>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</si>
  <si>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</si>
  <si>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</si>
  <si>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</si>
  <si>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</si>
  <si>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</si>
  <si>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</si>
  <si>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</si>
  <si>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</si>
  <si>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</si>
  <si>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</si>
  <si>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</si>
  <si>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</si>
  <si>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</si>
  <si>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</si>
  <si>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</si>
  <si>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</si>
  <si>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</si>
  <si>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</si>
  <si>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</si>
  <si>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</si>
  <si>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</si>
  <si>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</si>
  <si>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</si>
  <si>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</si>
  <si>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</si>
  <si>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</si>
  <si>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</si>
  <si>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</si>
  <si>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</si>
  <si>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</si>
  <si>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</si>
  <si>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</si>
  <si>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</si>
  <si>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</si>
  <si>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</si>
  <si>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</si>
  <si>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</si>
  <si>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</si>
  <si>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</si>
  <si>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</si>
  <si>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</si>
  <si>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</si>
  <si>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</si>
  <si>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</si>
  <si>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</si>
  <si>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</si>
  <si>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</si>
  <si>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</si>
  <si>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</si>
  <si>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</si>
  <si>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</si>
  <si>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</si>
  <si>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</si>
  <si>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</si>
  <si>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</si>
  <si>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</si>
  <si>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</si>
  <si>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</si>
  <si>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</si>
  <si>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</si>
  <si>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</si>
  <si>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</si>
  <si>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</si>
  <si>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</si>
  <si>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</si>
  <si>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</si>
  <si>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</si>
  <si>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</si>
  <si>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</si>
  <si>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</si>
  <si>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</si>
  <si>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</si>
  <si>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</si>
  <si>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</si>
  <si>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</si>
  <si>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</si>
  <si>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</si>
  <si>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</si>
  <si>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</si>
  <si>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</si>
  <si>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</si>
  <si>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</si>
  <si>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</si>
  <si>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</si>
  <si>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</si>
  <si>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</si>
  <si>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</si>
  <si>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</si>
  <si>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</si>
  <si>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</si>
  <si>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</si>
  <si>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</si>
  <si>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</si>
  <si>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</si>
  <si>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</si>
  <si>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</si>
  <si>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</si>
  <si>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</si>
  <si>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</si>
  <si>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</si>
  <si>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</si>
  <si>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</si>
  <si>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</si>
  <si>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</si>
  <si>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</si>
  <si>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</si>
  <si>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</si>
  <si>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</si>
  <si>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</si>
  <si>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</si>
  <si>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</si>
  <si>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</si>
  <si>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</si>
  <si>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</si>
  <si>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</si>
  <si>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</si>
  <si>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</si>
  <si>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</si>
  <si>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</si>
  <si>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</si>
  <si>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</si>
  <si>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</si>
  <si>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</si>
  <si>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</si>
  <si>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</si>
  <si>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</si>
  <si>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</si>
  <si>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</si>
  <si>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</si>
  <si>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</si>
  <si>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</si>
  <si>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</si>
  <si>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</si>
  <si>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</si>
  <si>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</si>
  <si>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</si>
  <si>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</si>
  <si>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</si>
  <si>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</si>
  <si>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</si>
  <si>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</si>
  <si>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</si>
  <si>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</si>
  <si>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</si>
  <si>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</si>
  <si>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</si>
  <si>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</si>
  <si>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</si>
  <si>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</si>
  <si>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</si>
  <si>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</si>
  <si>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</si>
  <si>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</si>
  <si>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</si>
  <si>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</si>
  <si>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</si>
  <si>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</si>
  <si>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</si>
  <si>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</si>
  <si>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</si>
  <si>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</si>
  <si>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</si>
  <si>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</si>
  <si>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</si>
  <si>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</si>
  <si>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</si>
  <si>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</si>
  <si>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</si>
  <si>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</si>
  <si>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</si>
  <si>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</si>
  <si>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</si>
  <si>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</si>
  <si>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</si>
  <si>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</si>
  <si>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</si>
  <si>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</si>
  <si>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</si>
  <si>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</si>
  <si>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</si>
  <si>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</si>
  <si>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</si>
  <si>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</si>
  <si>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</si>
  <si>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</si>
  <si>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</si>
  <si>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</si>
  <si>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</si>
  <si>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</si>
  <si>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</si>
  <si>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</si>
  <si>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</si>
  <si>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</si>
  <si>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</si>
  <si>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</si>
  <si>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</si>
  <si>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</si>
  <si>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</si>
  <si>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</si>
  <si>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</si>
  <si>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</si>
  <si>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</si>
  <si>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</si>
  <si>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</si>
  <si>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</si>
  <si>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</si>
  <si>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</si>
  <si>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</si>
  <si>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</si>
  <si>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</si>
  <si>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</si>
  <si>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</si>
  <si>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</si>
  <si>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</si>
  <si>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</si>
  <si>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</si>
  <si>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</si>
  <si>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</si>
  <si>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</si>
  <si>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</si>
  <si>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</si>
  <si>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</si>
  <si>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</si>
  <si>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</si>
  <si>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</si>
  <si>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</si>
  <si>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</si>
  <si>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</si>
  <si>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</si>
  <si>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</si>
  <si>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</si>
  <si>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</si>
  <si>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</si>
  <si>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</si>
  <si>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</si>
  <si>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</si>
  <si>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</si>
  <si>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</si>
  <si>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</si>
  <si>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</si>
  <si>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</si>
  <si>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</si>
  <si>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</si>
  <si>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</si>
  <si>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</si>
  <si>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</si>
  <si>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</si>
  <si>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</si>
  <si>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</si>
  <si>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</si>
  <si>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</si>
  <si>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</si>
  <si>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</si>
  <si>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</si>
  <si>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</si>
  <si>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</si>
  <si>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</si>
  <si>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</si>
  <si>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</si>
  <si>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</si>
  <si>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</si>
  <si>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</si>
  <si>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</si>
  <si>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</si>
  <si>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</si>
  <si>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</si>
  <si>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</si>
  <si>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</si>
  <si>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</si>
  <si>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</si>
  <si>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</si>
  <si>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</si>
  <si>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</si>
  <si>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</si>
  <si>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</si>
  <si>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</si>
  <si>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</si>
  <si>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</si>
  <si>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</si>
  <si>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</si>
  <si>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</si>
  <si>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</si>
  <si>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</si>
  <si>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</si>
  <si>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</si>
  <si>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</si>
  <si>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</si>
  <si>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</si>
  <si>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</si>
  <si>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</si>
  <si>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</si>
  <si>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</si>
  <si>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</si>
  <si>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</si>
  <si>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</si>
  <si>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</si>
  <si>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</si>
  <si>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</si>
  <si>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</si>
  <si>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</si>
  <si>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</si>
  <si>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</si>
  <si>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</si>
  <si>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</si>
  <si>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</si>
  <si>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</si>
  <si>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</si>
  <si>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</si>
  <si>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</si>
  <si>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</si>
  <si>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</si>
  <si>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</si>
  <si>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</si>
  <si>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</si>
  <si>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</si>
  <si>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</si>
  <si>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</si>
  <si>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</si>
  <si>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</si>
  <si>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</si>
  <si>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</si>
  <si>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</si>
  <si>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</si>
  <si>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</si>
  <si>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</si>
  <si>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</si>
  <si>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</si>
  <si>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</si>
  <si>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</si>
  <si>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</si>
  <si>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</si>
  <si>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</si>
  <si>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</si>
  <si>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</si>
  <si>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</si>
  <si>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</si>
  <si>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</si>
  <si>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</si>
  <si>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</si>
  <si>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</si>
  <si>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</si>
  <si>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</si>
  <si>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</si>
  <si>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</si>
  <si>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</si>
  <si>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</si>
  <si>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</si>
  <si>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</si>
  <si>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</si>
  <si>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</si>
  <si>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</si>
  <si>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</si>
  <si>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</si>
  <si>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</si>
  <si>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</si>
  <si>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</si>
  <si>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</si>
  <si>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</si>
  <si>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</si>
  <si>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</si>
  <si>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</si>
  <si>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</si>
  <si>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</si>
  <si>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</si>
  <si>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</si>
  <si>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</si>
  <si>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</si>
  <si>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</si>
  <si>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</si>
  <si>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</si>
  <si>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</si>
  <si>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</si>
  <si>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</si>
  <si>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</si>
  <si>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</si>
  <si>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</si>
  <si>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</si>
  <si>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</si>
  <si>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</si>
  <si>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</si>
  <si>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</si>
  <si>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</si>
  <si>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</si>
  <si>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</si>
  <si>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</si>
  <si>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</si>
  <si>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</si>
  <si>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</si>
  <si>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</si>
  <si>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</si>
  <si>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</si>
  <si>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</si>
  <si>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</si>
  <si>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</si>
  <si>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</si>
  <si>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</si>
  <si>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</si>
  <si>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</si>
  <si>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</si>
  <si>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</si>
  <si>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</si>
  <si>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</si>
  <si>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</si>
  <si>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</si>
  <si>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</si>
  <si>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</si>
  <si>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</si>
  <si>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</si>
  <si>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</si>
  <si>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</si>
  <si>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</si>
  <si>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</si>
  <si>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</si>
  <si>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</si>
  <si>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</si>
  <si>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</si>
  <si>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</si>
  <si>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</si>
  <si>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</si>
  <si>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</si>
  <si>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</si>
  <si>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</si>
  <si>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</si>
  <si>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</si>
  <si>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</si>
  <si>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</si>
  <si>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</si>
  <si>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</si>
  <si>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</si>
  <si>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</si>
  <si>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</si>
  <si>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</si>
  <si>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</si>
  <si>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</si>
  <si>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</si>
  <si>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</si>
  <si>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</si>
  <si>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</si>
  <si>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</si>
  <si>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</si>
  <si>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</si>
  <si>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</si>
  <si>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</si>
  <si>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</si>
  <si>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</si>
  <si>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</si>
  <si>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</si>
  <si>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</si>
  <si>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</si>
  <si>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</si>
  <si>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</si>
  <si>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</si>
  <si>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</si>
  <si>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</si>
  <si>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</si>
  <si>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</si>
  <si>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</si>
  <si>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</si>
  <si>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</si>
  <si>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</si>
  <si>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</si>
  <si>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</si>
  <si>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</si>
  <si>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</si>
  <si>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</si>
  <si>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</si>
  <si>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</si>
  <si>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</si>
  <si>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</si>
  <si>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</si>
  <si>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</si>
  <si>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</si>
  <si>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</si>
  <si>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</si>
  <si>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</si>
  <si>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</si>
  <si>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</si>
  <si>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</si>
  <si>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</si>
  <si>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</si>
  <si>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</si>
  <si>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</si>
  <si>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</si>
  <si>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</si>
  <si>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</si>
  <si>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</si>
  <si>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</si>
  <si>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</si>
  <si>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</si>
  <si>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</si>
  <si>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</si>
  <si>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</si>
  <si>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</si>
  <si>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</si>
  <si>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</si>
  <si>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</si>
  <si>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</si>
  <si>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</si>
  <si>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</si>
  <si>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</si>
  <si>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</si>
  <si>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</si>
  <si>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</si>
  <si>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</si>
  <si>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</si>
  <si>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</si>
  <si>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</si>
  <si>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</si>
  <si>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</si>
  <si>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</si>
  <si>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</si>
  <si>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</si>
  <si>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</si>
  <si>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</si>
  <si>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</si>
  <si>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</si>
  <si>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</si>
  <si>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</si>
  <si>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</si>
  <si>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</si>
  <si>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</si>
  <si>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</si>
  <si>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</si>
  <si>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</si>
  <si>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</si>
  <si>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</si>
  <si>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</si>
  <si>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</si>
  <si>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</si>
  <si>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</si>
  <si>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</si>
  <si>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</si>
  <si>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</si>
  <si>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</si>
  <si>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</si>
  <si>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</si>
  <si>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</si>
  <si>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</si>
  <si>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</si>
  <si>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</si>
  <si>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</si>
  <si>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</si>
  <si>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</si>
  <si>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</si>
  <si>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</si>
  <si>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</si>
  <si>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</si>
  <si>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</si>
  <si>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</si>
  <si>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</si>
  <si>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</si>
  <si>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</si>
  <si>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</si>
  <si>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</si>
  <si>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</si>
  <si>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</si>
  <si>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</si>
  <si>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</si>
  <si>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</si>
  <si>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</si>
  <si>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</si>
  <si>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</si>
  <si>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</si>
  <si>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</si>
  <si>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</si>
  <si>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</si>
  <si>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</si>
  <si>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</si>
  <si>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</si>
  <si>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</si>
  <si>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</si>
  <si>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</si>
  <si>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</si>
  <si>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</si>
  <si>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</si>
  <si>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</si>
  <si>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</si>
  <si>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</si>
  <si>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</si>
  <si>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</si>
  <si>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</si>
  <si>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</si>
  <si>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</si>
  <si>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</si>
  <si>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</si>
  <si>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</si>
  <si>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</si>
  <si>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</si>
  <si>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</si>
  <si>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</si>
  <si>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</si>
  <si>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</si>
  <si>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</si>
  <si>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</si>
  <si>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</si>
  <si>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</si>
  <si>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</si>
  <si>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</si>
  <si>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</si>
  <si>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</si>
  <si>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</si>
  <si>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</si>
  <si>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</si>
  <si>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</si>
  <si>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</si>
  <si>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</si>
  <si>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</si>
  <si>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</si>
  <si>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</si>
  <si>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</si>
  <si>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</si>
  <si>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</si>
  <si>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</si>
  <si>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</si>
  <si>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</si>
  <si>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</si>
  <si>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</si>
  <si>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</si>
  <si>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</si>
  <si>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</si>
  <si>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</si>
  <si>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</si>
  <si>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</si>
  <si>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</si>
  <si>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</si>
  <si>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</si>
  <si>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</si>
  <si>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</si>
  <si>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</si>
  <si>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</si>
  <si>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</si>
  <si>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</si>
  <si>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</si>
  <si>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</si>
  <si>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</si>
  <si>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</si>
  <si>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</si>
  <si>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</si>
  <si>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</si>
  <si>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</si>
  <si>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</si>
  <si>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</si>
  <si>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</si>
  <si>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</si>
  <si>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</si>
  <si>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</si>
  <si>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</si>
  <si>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</si>
  <si>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</si>
  <si>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</si>
  <si>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</si>
  <si>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</si>
  <si>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</si>
  <si>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</si>
  <si>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</si>
  <si>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</si>
  <si>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</si>
  <si>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</si>
  <si>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</si>
  <si>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</si>
  <si>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</si>
  <si>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</si>
  <si>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</si>
  <si>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</si>
  <si>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</si>
  <si>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</si>
  <si>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</si>
  <si>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</si>
  <si>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</si>
  <si>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</si>
  <si>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</si>
  <si>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</si>
  <si>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</si>
  <si>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</si>
  <si>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</si>
  <si>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</si>
  <si>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</si>
  <si>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</si>
  <si>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</si>
  <si>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</si>
  <si>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</si>
  <si>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</si>
  <si>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</si>
  <si>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</si>
  <si>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</si>
  <si>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</si>
  <si>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</si>
  <si>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</si>
  <si>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</si>
  <si>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</si>
  <si>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</si>
  <si>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</si>
  <si>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</si>
  <si>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</si>
  <si>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</si>
  <si>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</si>
  <si>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</si>
  <si>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</si>
  <si>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</si>
  <si>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</si>
  <si>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</si>
  <si>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</si>
  <si>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</si>
  <si>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</si>
  <si>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</si>
  <si>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</si>
  <si>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</si>
  <si>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</si>
  <si>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</si>
  <si>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</si>
  <si>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</si>
  <si>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</si>
  <si>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</si>
  <si>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</si>
  <si>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</si>
  <si>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</si>
  <si>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</si>
  <si>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</si>
  <si>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</si>
  <si>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</si>
  <si>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</si>
  <si>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</si>
  <si>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</si>
  <si>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</si>
  <si>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</si>
  <si>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</si>
  <si>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</si>
  <si>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</si>
  <si>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</si>
  <si>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</si>
  <si>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</si>
  <si>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</si>
  <si>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</si>
  <si>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</si>
  <si>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</si>
  <si>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</si>
  <si>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</si>
  <si>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</si>
  <si>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</si>
  <si>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</si>
  <si>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</si>
  <si>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</si>
  <si>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</si>
  <si>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</si>
  <si>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</si>
  <si>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</si>
  <si>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</si>
  <si>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</si>
  <si>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</si>
  <si>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</si>
  <si>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</si>
  <si>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</si>
  <si>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</si>
  <si>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</si>
  <si>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</si>
  <si>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</si>
  <si>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</si>
  <si>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</si>
  <si>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</si>
  <si>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</si>
  <si>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</si>
  <si>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</si>
  <si>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</si>
  <si>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</si>
  <si>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</si>
  <si>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</si>
  <si>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</si>
  <si>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</si>
  <si>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</si>
  <si>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</si>
  <si>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</si>
  <si>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</si>
  <si>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</si>
  <si>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</si>
  <si>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</si>
  <si>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</si>
  <si>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</si>
  <si>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</si>
  <si>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</si>
  <si>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</si>
  <si>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</si>
  <si>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</si>
  <si>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</si>
  <si>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</si>
  <si>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</si>
  <si>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</si>
  <si>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</si>
  <si>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</si>
  <si>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</si>
  <si>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</si>
  <si>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</si>
  <si>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</si>
  <si>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</si>
  <si>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</si>
  <si>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</si>
  <si>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</si>
  <si>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</si>
  <si>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</si>
  <si>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</si>
  <si>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</si>
  <si>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</si>
  <si>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</si>
  <si>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</si>
  <si>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</si>
  <si>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</si>
  <si>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</si>
  <si>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</si>
  <si>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</si>
  <si>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</si>
  <si>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</si>
  <si>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</si>
  <si>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</si>
  <si>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</si>
  <si>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</si>
  <si>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</si>
  <si>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</si>
  <si>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</si>
  <si>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</si>
  <si>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</si>
  <si>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</si>
  <si>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</si>
  <si>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</si>
  <si>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</si>
  <si>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</si>
  <si>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</si>
  <si>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</si>
  <si>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</si>
  <si>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</si>
  <si>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</si>
  <si>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</si>
  <si>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</si>
  <si>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</si>
  <si>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</si>
  <si>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</si>
  <si>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</si>
  <si>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</si>
  <si>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</si>
  <si>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</si>
  <si>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</si>
  <si>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</si>
  <si>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</si>
  <si>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</si>
  <si>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</si>
  <si>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</si>
  <si>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</si>
  <si>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</si>
  <si>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</si>
  <si>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</si>
  <si>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</si>
  <si>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</si>
  <si>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</si>
  <si>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</si>
  <si>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</si>
  <si>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</si>
  <si>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</si>
  <si>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</si>
  <si>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</si>
  <si>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</si>
  <si>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</si>
  <si>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</si>
  <si>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</si>
  <si>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</si>
  <si>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</si>
  <si>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</si>
  <si>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</si>
  <si>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</si>
  <si>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</si>
  <si>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</si>
  <si>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</si>
  <si>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</si>
  <si>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</si>
  <si>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</si>
  <si>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</si>
  <si>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</si>
  <si>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</si>
  <si>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</si>
  <si>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</si>
  <si>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</si>
  <si>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</si>
  <si>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</si>
  <si>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</si>
  <si>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</si>
  <si>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</si>
  <si>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</si>
  <si>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</si>
  <si>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</si>
  <si>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</si>
  <si>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</si>
  <si>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</si>
  <si>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</si>
  <si>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</si>
  <si>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</si>
  <si>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</si>
  <si>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</si>
  <si>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</si>
  <si>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</si>
  <si>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</si>
  <si>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</si>
  <si>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</si>
  <si>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</si>
  <si>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</si>
  <si>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</si>
  <si>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</si>
  <si>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</si>
  <si>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</si>
  <si>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</si>
  <si>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</si>
  <si>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</si>
  <si>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</si>
  <si>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</si>
  <si>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</si>
  <si>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</si>
  <si>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</si>
  <si>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</si>
  <si>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</si>
  <si>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</si>
  <si>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</si>
  <si>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</si>
  <si>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</si>
  <si>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</si>
  <si>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</si>
  <si>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</si>
  <si>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</si>
  <si>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</si>
  <si>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</si>
  <si>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</si>
  <si>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</si>
  <si>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</si>
  <si>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</si>
  <si>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</si>
  <si>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</si>
  <si>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</si>
  <si>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</si>
  <si>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</si>
  <si>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</si>
  <si>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</si>
  <si>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</si>
  <si>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</si>
  <si>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</si>
  <si>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</si>
  <si>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</si>
  <si>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</si>
  <si>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</si>
  <si>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</si>
  <si>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</si>
  <si>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</si>
  <si>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</si>
  <si>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</si>
  <si>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</si>
  <si>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</si>
  <si>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</si>
  <si>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</si>
  <si>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</si>
  <si>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</si>
  <si>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</si>
  <si>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</si>
  <si>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</si>
  <si>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</si>
  <si>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</si>
  <si>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</si>
  <si>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</si>
  <si>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</si>
  <si>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</si>
  <si>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</si>
  <si>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</si>
  <si>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</si>
  <si>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</si>
  <si>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</si>
  <si>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</si>
  <si>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</si>
  <si>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</si>
  <si>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</si>
  <si>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</si>
  <si>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</si>
  <si>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</si>
  <si>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</si>
  <si>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</si>
  <si>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</si>
  <si>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</si>
  <si>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</si>
  <si>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</si>
  <si>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</si>
  <si>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</si>
  <si>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</si>
  <si>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</si>
  <si>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</si>
  <si>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</si>
  <si>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</si>
  <si>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</si>
  <si>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</si>
  <si>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</si>
  <si>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</si>
  <si>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</si>
  <si>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</si>
  <si>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</si>
  <si>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</si>
  <si>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</si>
  <si>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</si>
  <si>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</si>
  <si>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</si>
  <si>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</si>
  <si>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</si>
  <si>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</si>
  <si>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</si>
  <si>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</si>
  <si>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</si>
  <si>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</si>
  <si>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</si>
  <si>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</si>
  <si>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</si>
  <si>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</si>
  <si>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</si>
  <si>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</si>
  <si>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</si>
  <si>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</si>
  <si>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</si>
  <si>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</si>
  <si>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</si>
  <si>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</si>
  <si>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</si>
  <si>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</si>
  <si>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</si>
  <si>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</si>
  <si>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</si>
  <si>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</si>
  <si>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</si>
  <si>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</si>
  <si>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</si>
  <si>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</si>
  <si>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</si>
  <si>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</si>
  <si>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</si>
  <si>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</si>
  <si>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</si>
  <si>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</si>
  <si>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</si>
  <si>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</si>
  <si>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</si>
  <si>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</si>
  <si>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</si>
  <si>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</si>
  <si>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</si>
  <si>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</si>
  <si>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</si>
  <si>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</si>
  <si>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</si>
  <si>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</si>
  <si>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</si>
  <si>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</si>
  <si>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</si>
  <si>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</si>
  <si>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</si>
  <si>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</si>
  <si>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</si>
  <si>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</si>
  <si>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</si>
  <si>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</si>
  <si>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</si>
  <si>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</si>
  <si>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</si>
  <si>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</si>
  <si>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</si>
  <si>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</si>
  <si>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</si>
  <si>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</si>
  <si>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</si>
  <si>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</si>
  <si>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</si>
  <si>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</si>
  <si>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</si>
  <si>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</si>
  <si>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</si>
  <si>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</si>
  <si>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</si>
  <si>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</si>
  <si>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</si>
  <si>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</si>
  <si>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</si>
  <si>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</si>
  <si>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</si>
  <si>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</si>
  <si>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</si>
  <si>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</si>
  <si>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</si>
  <si>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</si>
  <si>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</si>
  <si>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</si>
  <si>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</si>
  <si>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</si>
  <si>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</si>
  <si>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</si>
  <si>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</si>
  <si>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</si>
  <si>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</si>
  <si>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</si>
  <si>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</si>
  <si>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</si>
  <si>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</si>
  <si>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</si>
  <si>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</si>
  <si>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</si>
  <si>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</si>
  <si>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</si>
  <si>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</si>
  <si>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</si>
  <si>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</si>
  <si>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</si>
  <si>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</si>
  <si>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</si>
  <si>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</si>
  <si>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</si>
  <si>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</si>
  <si>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</si>
  <si>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</si>
  <si>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</si>
  <si>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</si>
  <si>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</si>
  <si>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</si>
  <si>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</si>
  <si>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</si>
  <si>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</si>
  <si>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</si>
  <si>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</si>
  <si>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</si>
  <si>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</si>
  <si>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</si>
  <si>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</si>
  <si>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</si>
  <si>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</si>
  <si>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</si>
  <si>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</si>
  <si>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</si>
  <si>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</si>
  <si>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</si>
  <si>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</si>
  <si>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</si>
  <si>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</si>
  <si>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</si>
  <si>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</si>
  <si>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</si>
  <si>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</si>
  <si>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</si>
  <si>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</si>
  <si>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</si>
  <si>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</si>
  <si>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</si>
  <si>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</si>
  <si>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</si>
  <si>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</si>
  <si>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</si>
  <si>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</si>
  <si>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</si>
  <si>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</si>
  <si>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</si>
  <si>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</si>
  <si>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</si>
  <si>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</si>
  <si>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</si>
  <si>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</si>
  <si>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</si>
  <si>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</si>
  <si>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</si>
  <si>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</si>
  <si>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</si>
  <si>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</si>
  <si>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</si>
  <si>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</si>
  <si>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</si>
  <si>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</si>
  <si>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</si>
  <si>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</si>
  <si>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</si>
  <si>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</si>
  <si>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</si>
  <si>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</si>
  <si>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</si>
  <si>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</si>
  <si>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</si>
  <si>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</si>
  <si>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</si>
  <si>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</si>
  <si>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</si>
  <si>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</si>
  <si>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</si>
  <si>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</si>
  <si>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</si>
  <si>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</si>
  <si>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</si>
  <si>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</si>
  <si>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</si>
  <si>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</si>
  <si>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</si>
  <si>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</si>
  <si>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</si>
  <si>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</si>
  <si>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</si>
  <si>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</si>
  <si>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</si>
  <si>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</si>
  <si>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</si>
  <si>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</si>
  <si>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</si>
  <si>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</si>
  <si>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</si>
  <si>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</si>
  <si>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</si>
  <si>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</si>
  <si>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</si>
  <si>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</si>
  <si>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</si>
  <si>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</si>
  <si>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</si>
  <si>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</si>
  <si>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</si>
  <si>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</si>
  <si>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</si>
  <si>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</si>
  <si>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</si>
  <si>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</si>
  <si>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</si>
  <si>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</si>
  <si>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</si>
  <si>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</si>
  <si>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</si>
  <si>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</si>
  <si>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</si>
  <si>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</si>
  <si>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</si>
  <si>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</si>
  <si>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</si>
  <si>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</si>
  <si>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</si>
  <si>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</si>
  <si>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</si>
  <si>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</si>
  <si>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</si>
  <si>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</si>
  <si>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</si>
  <si>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</si>
  <si>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</si>
  <si>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</si>
  <si>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</si>
  <si>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</si>
  <si>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</si>
  <si>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</si>
  <si>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</si>
  <si>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</si>
  <si>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</si>
  <si>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</si>
  <si>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</si>
  <si>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</si>
  <si>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</si>
  <si>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</si>
  <si>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</si>
  <si>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</si>
  <si>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</si>
  <si>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</si>
  <si>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</si>
  <si>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</si>
  <si>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</si>
  <si>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</si>
  <si>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</si>
  <si>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</si>
  <si>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</si>
  <si>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</si>
  <si>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</si>
  <si>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</si>
  <si>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</si>
  <si>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</si>
  <si>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</si>
  <si>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</si>
  <si>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</si>
  <si>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</si>
  <si>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</si>
  <si>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</si>
  <si>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</si>
  <si>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</si>
  <si>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</si>
  <si>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</si>
  <si>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</si>
  <si>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</si>
  <si>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</si>
  <si>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</si>
  <si>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</si>
  <si>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</si>
  <si>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</si>
  <si>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</si>
  <si>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</si>
  <si>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</si>
  <si>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</si>
  <si>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</si>
  <si>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</si>
  <si>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</si>
  <si>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</si>
  <si>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</si>
  <si>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</si>
  <si>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</si>
  <si>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</si>
  <si>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</si>
  <si>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</si>
  <si>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</si>
  <si>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</si>
  <si>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</si>
  <si>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</si>
  <si>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</si>
  <si>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</si>
  <si>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</si>
  <si>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</si>
  <si>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</si>
  <si>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</si>
  <si>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</si>
  <si>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</si>
  <si>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</si>
  <si>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</si>
  <si>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</si>
  <si>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</si>
  <si>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</si>
  <si>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</si>
  <si>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</si>
  <si>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</si>
  <si>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</si>
  <si>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</si>
  <si>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</si>
  <si>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</si>
  <si>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</si>
  <si>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</si>
  <si>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</si>
  <si>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</si>
  <si>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</si>
  <si>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</si>
  <si>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</si>
  <si>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</si>
  <si>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</si>
  <si>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</si>
  <si>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</si>
  <si>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</si>
  <si>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</si>
  <si>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</si>
  <si>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</si>
  <si>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</si>
  <si>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</si>
  <si>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</si>
  <si>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</si>
  <si>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</si>
  <si>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</si>
  <si>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</si>
  <si>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</si>
  <si>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</si>
  <si>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</si>
  <si>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</si>
  <si>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</si>
  <si>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</si>
  <si>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</si>
  <si>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</si>
  <si>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</si>
  <si>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</si>
  <si>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</si>
  <si>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</si>
  <si>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</si>
  <si>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</si>
  <si>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</si>
  <si>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</si>
  <si>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</si>
  <si>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</si>
  <si>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</si>
  <si>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</si>
  <si>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</si>
  <si>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</si>
  <si>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</si>
  <si>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</si>
  <si>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</si>
  <si>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</si>
  <si>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</si>
  <si>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</si>
  <si>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</si>
  <si>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</si>
  <si>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</si>
  <si>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</si>
  <si>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</si>
  <si>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</si>
  <si>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</si>
  <si>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</si>
  <si>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</si>
  <si>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</si>
  <si>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</si>
  <si>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</si>
  <si>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</si>
  <si>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</si>
  <si>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</si>
  <si>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</si>
  <si>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</si>
  <si>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</si>
  <si>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</si>
  <si>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</si>
  <si>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</si>
  <si>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</si>
  <si>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</si>
  <si>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</si>
  <si>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</si>
  <si>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</si>
  <si>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</si>
  <si>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</si>
  <si>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</si>
  <si>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</si>
  <si>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</si>
  <si>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</si>
  <si>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</si>
  <si>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</si>
  <si>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</si>
  <si>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</si>
  <si>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</si>
  <si>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</si>
  <si>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</si>
  <si>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</si>
  <si>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</si>
  <si>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</si>
  <si>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</si>
  <si>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</si>
  <si>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</si>
  <si>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</si>
  <si>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</si>
  <si>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</si>
  <si>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</si>
  <si>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</si>
  <si>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</si>
  <si>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</si>
  <si>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</si>
  <si>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</si>
  <si>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</si>
  <si>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</si>
  <si>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</si>
  <si>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</si>
  <si>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</si>
  <si>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</si>
  <si>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</si>
  <si>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</si>
  <si>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</si>
  <si>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</si>
  <si>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</si>
  <si>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</si>
  <si>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</si>
  <si>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</si>
  <si>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</si>
  <si>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</si>
  <si>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</si>
  <si>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</si>
  <si>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</si>
  <si>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</si>
  <si>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</si>
  <si>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</si>
  <si>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</si>
  <si>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</si>
  <si>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</si>
  <si>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</si>
  <si>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</si>
  <si>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</si>
  <si>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</si>
  <si>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</si>
  <si>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</si>
  <si>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</si>
  <si>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</si>
  <si>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</si>
  <si>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</si>
  <si>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</si>
  <si>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</si>
  <si>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</si>
  <si>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</si>
  <si>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</si>
  <si>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</si>
  <si>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</si>
  <si>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</si>
  <si>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</si>
  <si>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</si>
  <si>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</si>
  <si>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</si>
  <si>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</si>
  <si>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</si>
  <si>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</si>
  <si>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</si>
  <si>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</si>
  <si>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</si>
  <si>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</si>
  <si>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</si>
  <si>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</si>
  <si>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</si>
  <si>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</si>
  <si>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</si>
  <si>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</si>
  <si>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</si>
  <si>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</si>
  <si>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</si>
  <si>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</si>
  <si>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</si>
  <si>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</si>
  <si>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</si>
  <si>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</si>
  <si>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</si>
  <si>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</si>
  <si>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</si>
  <si>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</si>
  <si>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</si>
  <si>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</si>
  <si>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</si>
  <si>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</si>
  <si>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</si>
  <si>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</si>
  <si>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</si>
  <si>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</si>
  <si>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</si>
  <si>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</si>
  <si>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</si>
  <si>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</si>
  <si>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</si>
  <si>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</si>
  <si>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</si>
  <si>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</si>
  <si>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</si>
  <si>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</si>
  <si>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</si>
  <si>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</si>
  <si>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</si>
  <si>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</si>
  <si>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</si>
  <si>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</si>
  <si>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</si>
  <si>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</si>
  <si>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</si>
  <si>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</si>
  <si>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</si>
  <si>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</si>
  <si>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</si>
  <si>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</si>
  <si>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</si>
  <si>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</si>
  <si>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</si>
  <si>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</si>
  <si>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</si>
  <si>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</si>
  <si>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</si>
  <si>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</si>
  <si>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</si>
  <si>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</si>
  <si>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</si>
  <si>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</si>
  <si>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</si>
  <si>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</si>
  <si>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</si>
  <si>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</si>
  <si>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</si>
  <si>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</si>
  <si>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</si>
  <si>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</si>
  <si>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</si>
  <si>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</si>
  <si>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</si>
  <si>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</si>
  <si>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</si>
  <si>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</si>
  <si>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</si>
  <si>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</si>
  <si>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</si>
  <si>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</si>
  <si>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</si>
  <si>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</si>
  <si>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</si>
  <si>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</si>
  <si>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</si>
  <si>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</si>
  <si>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</si>
  <si>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</si>
  <si>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</si>
  <si>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</si>
  <si>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</si>
  <si>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</si>
  <si>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</si>
  <si>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</si>
  <si>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</si>
  <si>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</si>
  <si>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</si>
  <si>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</si>
  <si>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</si>
  <si>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</si>
  <si>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</si>
  <si>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</si>
  <si>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</si>
  <si>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</si>
  <si>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</si>
  <si>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</si>
  <si>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</si>
  <si>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</si>
  <si>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</si>
  <si>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</si>
  <si>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</si>
  <si>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</si>
  <si>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</si>
  <si>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</si>
  <si>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</si>
  <si>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</si>
  <si>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</si>
  <si>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</si>
  <si>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</si>
  <si>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</si>
  <si>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</si>
  <si>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</si>
  <si>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</si>
  <si>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</si>
  <si>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</si>
  <si>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</si>
  <si>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</si>
  <si>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</si>
  <si>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</si>
  <si>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</si>
  <si>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</si>
  <si>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</si>
  <si>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</si>
  <si>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</si>
  <si>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</si>
  <si>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</si>
  <si>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</si>
  <si>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</si>
  <si>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</si>
  <si>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</si>
  <si>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</si>
  <si>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</si>
  <si>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</si>
  <si>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</si>
  <si>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</si>
  <si>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</si>
  <si>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</si>
  <si>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</si>
  <si>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</si>
  <si>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</si>
  <si>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</si>
  <si>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</si>
  <si>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</si>
  <si>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</si>
  <si>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</si>
  <si>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</si>
  <si>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</si>
  <si>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</si>
  <si>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</si>
  <si>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</si>
  <si>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</si>
  <si>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</si>
  <si>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</si>
  <si>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</si>
  <si>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</si>
  <si>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</si>
  <si>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</si>
  <si>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</si>
  <si>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</si>
  <si>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</si>
  <si>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</si>
  <si>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</si>
  <si>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</si>
  <si>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</si>
  <si>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</si>
  <si>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</si>
  <si>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</si>
  <si>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</si>
  <si>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</si>
  <si>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</si>
  <si>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</si>
  <si>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</si>
  <si>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</si>
  <si>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</si>
  <si>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</si>
  <si>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</si>
  <si>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</si>
  <si>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</si>
  <si>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</si>
  <si>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</si>
  <si>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</si>
  <si>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</si>
  <si>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</si>
  <si>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</si>
  <si>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</si>
  <si>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</si>
  <si>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</si>
  <si>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</si>
  <si>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</si>
  <si>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</si>
  <si>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</si>
  <si>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</si>
  <si>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</si>
  <si>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</si>
  <si>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</si>
  <si>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</si>
  <si>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</si>
  <si>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</si>
  <si>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</si>
  <si>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</si>
  <si>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</si>
  <si>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</si>
  <si>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</si>
  <si>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</si>
  <si>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</si>
  <si>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</si>
  <si>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</si>
  <si>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</si>
  <si>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</si>
  <si>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</si>
  <si>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</si>
  <si>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</si>
  <si>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</si>
  <si>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</si>
  <si>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</si>
  <si>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</si>
  <si>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</si>
  <si>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</si>
  <si>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</si>
  <si>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</si>
  <si>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</si>
  <si>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</si>
  <si>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</si>
  <si>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</si>
  <si>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</si>
  <si>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</si>
  <si>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</si>
  <si>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</si>
  <si>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</si>
  <si>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</si>
  <si>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</si>
  <si>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</si>
  <si>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</si>
  <si>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</si>
  <si>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</si>
  <si>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</si>
  <si>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</si>
  <si>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</si>
  <si>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</si>
  <si>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</si>
  <si>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</si>
  <si>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</si>
  <si>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</si>
  <si>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</si>
  <si>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</si>
  <si>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</si>
  <si>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</si>
  <si>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</si>
  <si>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</si>
  <si>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</si>
  <si>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</si>
  <si>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</si>
  <si>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</si>
  <si>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</si>
  <si>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</si>
  <si>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</si>
  <si>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</si>
  <si>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</si>
  <si>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</si>
  <si>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</si>
  <si>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</si>
  <si>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</si>
  <si>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</si>
  <si>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</si>
  <si>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</si>
  <si>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</si>
  <si>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</si>
  <si>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</si>
  <si>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</si>
  <si>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</si>
  <si>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</si>
  <si>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</si>
  <si>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</si>
  <si>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</si>
  <si>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</si>
  <si>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</si>
  <si>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</si>
  <si>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</si>
  <si>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</si>
  <si>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</si>
  <si>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</si>
  <si>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</si>
  <si>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</si>
  <si>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</si>
  <si>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</si>
  <si>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</si>
  <si>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</si>
  <si>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</si>
  <si>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</si>
  <si>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</si>
  <si>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</si>
  <si>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</si>
  <si>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</si>
  <si>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</si>
  <si>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</si>
  <si>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</si>
  <si>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</si>
  <si>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</si>
  <si>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</si>
  <si>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</si>
  <si>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</si>
  <si>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</si>
  <si>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</si>
  <si>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</si>
  <si>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</si>
  <si>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</si>
  <si>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</si>
  <si>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</si>
  <si>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</si>
  <si>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</si>
  <si>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</si>
  <si>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</si>
  <si>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</si>
  <si>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</si>
  <si>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</si>
  <si>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</si>
  <si>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</si>
  <si>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</si>
  <si>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</si>
  <si>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</si>
  <si>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</si>
  <si>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</si>
  <si>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</si>
  <si>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</si>
  <si>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</si>
  <si>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</si>
  <si>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</si>
  <si>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</si>
  <si>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</si>
  <si>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</si>
  <si>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</si>
  <si>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</si>
  <si>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</si>
  <si>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</si>
  <si>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</si>
  <si>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</si>
  <si>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</si>
  <si>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</si>
  <si>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</si>
  <si>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</si>
  <si>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</si>
  <si>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</si>
  <si>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</si>
  <si>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</si>
  <si>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</si>
  <si>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</si>
  <si>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</si>
  <si>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</si>
  <si>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</si>
  <si>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</si>
  <si>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</si>
  <si>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</si>
  <si>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</si>
  <si>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</si>
  <si>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</si>
  <si>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</si>
  <si>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</si>
  <si>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</si>
  <si>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</si>
  <si>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</si>
  <si>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</si>
  <si>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</si>
  <si>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</si>
  <si>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</si>
  <si>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</si>
  <si>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</si>
  <si>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</si>
  <si>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</si>
  <si>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</si>
  <si>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</si>
  <si>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</si>
  <si>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</si>
  <si>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</si>
  <si>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</si>
  <si>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</si>
  <si>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</si>
  <si>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</si>
  <si>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</si>
  <si>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</si>
  <si>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</si>
  <si>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</si>
  <si>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</si>
  <si>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</si>
  <si>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</si>
  <si>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</si>
  <si>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</si>
  <si>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</si>
  <si>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</si>
  <si>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</si>
  <si>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</si>
  <si>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</si>
  <si>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</si>
  <si>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</si>
  <si>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</si>
  <si>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</si>
  <si>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</si>
  <si>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</si>
  <si>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</si>
  <si>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</si>
  <si>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</si>
  <si>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</si>
  <si>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</si>
  <si>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</si>
  <si>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</si>
  <si>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</si>
  <si>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</si>
  <si>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</si>
  <si>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</si>
  <si>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</si>
  <si>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</si>
  <si>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</si>
  <si>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</si>
  <si>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</si>
  <si>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</si>
  <si>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</si>
  <si>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</si>
  <si>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</si>
  <si>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</si>
  <si>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</si>
  <si>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</si>
  <si>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</si>
  <si>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</si>
  <si>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</si>
  <si>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</si>
  <si>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</si>
  <si>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</si>
  <si>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</si>
  <si>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</si>
  <si>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</si>
  <si>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</si>
  <si>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</si>
  <si>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</si>
  <si>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</si>
  <si>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</si>
  <si>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</si>
  <si>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</si>
  <si>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</si>
  <si>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</si>
  <si>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</si>
  <si>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</si>
  <si>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</si>
  <si>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</si>
  <si>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</si>
  <si>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</si>
  <si>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</si>
  <si>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</si>
  <si>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</si>
  <si>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</si>
  <si>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</si>
  <si>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</si>
  <si>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</si>
  <si>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</si>
  <si>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</si>
  <si>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</si>
  <si>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</si>
  <si>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</si>
  <si>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</si>
  <si>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</si>
  <si>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</si>
  <si>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</si>
  <si>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</si>
  <si>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</si>
  <si>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</si>
  <si>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</si>
  <si>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</si>
  <si>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</si>
  <si>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</si>
  <si>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</si>
  <si>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</si>
  <si>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</si>
  <si>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</si>
  <si>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</si>
  <si>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</si>
  <si>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</si>
  <si>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</si>
  <si>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</si>
  <si>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</si>
  <si>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</si>
  <si>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</si>
  <si>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</si>
  <si>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</si>
  <si>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</si>
  <si>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</si>
  <si>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</si>
  <si>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</si>
  <si>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</si>
  <si>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</si>
  <si>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</si>
  <si>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</si>
  <si>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</si>
  <si>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</si>
  <si>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</si>
  <si>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</si>
  <si>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</si>
  <si>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</si>
  <si>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</si>
  <si>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</si>
  <si>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</si>
  <si>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</si>
  <si>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</si>
  <si>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</si>
  <si>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</si>
  <si>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</si>
  <si>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</si>
  <si>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</si>
  <si>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</si>
  <si>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</si>
  <si>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</si>
  <si>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</si>
  <si>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</si>
  <si>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</si>
  <si>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</si>
  <si>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</si>
  <si>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</si>
  <si>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</si>
  <si>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</si>
  <si>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</si>
  <si>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</si>
  <si>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</si>
  <si>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</si>
  <si>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</si>
  <si>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</si>
  <si>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</si>
  <si>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</si>
  <si>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</si>
  <si>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</si>
  <si>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</si>
  <si>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</si>
  <si>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</si>
  <si>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</si>
  <si>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</si>
  <si>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</si>
  <si>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</si>
  <si>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</si>
  <si>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</si>
  <si>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</si>
  <si>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</si>
  <si>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</si>
  <si>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</si>
  <si>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</si>
  <si>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</si>
  <si>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</si>
  <si>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</si>
  <si>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</si>
  <si>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</si>
  <si>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</si>
  <si>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</si>
  <si>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</si>
  <si>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</si>
  <si>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</si>
  <si>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</si>
  <si>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</si>
  <si>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</si>
  <si>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</si>
  <si>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</si>
  <si>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</si>
  <si>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</si>
  <si>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</si>
  <si>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</si>
  <si>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</si>
  <si>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</si>
  <si>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</si>
  <si>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</si>
  <si>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</si>
  <si>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</si>
  <si>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</si>
  <si>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</si>
  <si>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</si>
  <si>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</si>
  <si>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</si>
  <si>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</si>
  <si>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</si>
  <si>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</si>
  <si>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</si>
  <si>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</si>
  <si>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</si>
  <si>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</si>
  <si>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</si>
  <si>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</si>
  <si>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</si>
  <si>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</si>
  <si>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</si>
  <si>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</si>
  <si>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</si>
  <si>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</si>
  <si>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</si>
  <si>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</si>
  <si>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</si>
  <si>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</si>
  <si>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</si>
  <si>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</si>
  <si>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</si>
  <si>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</si>
  <si>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</si>
  <si>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</si>
  <si>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</si>
  <si>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</si>
  <si>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</si>
  <si>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</si>
  <si>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</si>
  <si>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</si>
  <si>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</si>
  <si>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</si>
  <si>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</si>
  <si>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</si>
  <si>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</si>
  <si>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</si>
  <si>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</si>
  <si>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</si>
  <si>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</si>
  <si>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</si>
  <si>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</si>
  <si>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</si>
  <si>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</si>
  <si>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</si>
  <si>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</si>
  <si>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</si>
  <si>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</si>
  <si>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</si>
  <si>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</si>
  <si>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</si>
  <si>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</si>
  <si>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</si>
  <si>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</si>
  <si>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</si>
  <si>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</si>
  <si>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</si>
  <si>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</si>
  <si>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</si>
  <si>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</si>
  <si>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</si>
  <si>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</si>
  <si>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</si>
  <si>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</si>
  <si>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</si>
  <si>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</si>
  <si>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</si>
  <si>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</si>
  <si>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</si>
  <si>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</si>
  <si>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</si>
  <si>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</si>
  <si>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</si>
  <si>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</si>
  <si>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</si>
  <si>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</si>
  <si>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</si>
  <si>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</si>
  <si>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</si>
  <si>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</si>
  <si>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</si>
  <si>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</si>
  <si>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</si>
  <si>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</si>
  <si>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</si>
  <si>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</si>
  <si>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</si>
  <si>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</si>
  <si>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</si>
  <si>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</si>
  <si>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</si>
  <si>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</si>
  <si>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</si>
  <si>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</si>
  <si>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</si>
  <si>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</si>
  <si>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</si>
  <si>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</si>
  <si>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</si>
  <si>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</si>
  <si>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</si>
  <si>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</si>
  <si>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</si>
  <si>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</si>
  <si>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</si>
  <si>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</si>
  <si>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</si>
  <si>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</si>
  <si>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</si>
  <si>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</si>
  <si>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</si>
  <si>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</si>
  <si>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</si>
  <si>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</si>
  <si>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</si>
  <si>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</si>
  <si>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</si>
  <si>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</si>
  <si>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</si>
  <si>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</si>
  <si>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</si>
  <si>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</si>
  <si>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</si>
  <si>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</si>
  <si>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</si>
  <si>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</si>
  <si>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</si>
  <si>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</si>
  <si>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</si>
  <si>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</si>
  <si>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</si>
  <si>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</si>
  <si>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</si>
  <si>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</si>
  <si>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</si>
  <si>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</si>
  <si>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</si>
  <si>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</si>
  <si>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</si>
  <si>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</si>
  <si>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</si>
  <si>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</si>
  <si>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</si>
  <si>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</si>
  <si>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</si>
  <si>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</si>
  <si>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</si>
  <si>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</si>
  <si>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</si>
  <si>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</si>
  <si>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</si>
  <si>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</si>
  <si>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</si>
  <si>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</si>
  <si>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</si>
  <si>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</si>
  <si>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</si>
  <si>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</si>
  <si>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</si>
  <si>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</si>
  <si>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</si>
  <si>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</si>
  <si>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</si>
  <si>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</si>
  <si>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</si>
  <si>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</si>
  <si>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</si>
  <si>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</si>
  <si>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</si>
  <si>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</si>
  <si>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</si>
  <si>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</si>
  <si>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</si>
  <si>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</si>
  <si>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</si>
  <si>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</si>
  <si>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</si>
  <si>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</si>
  <si>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</si>
  <si>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</si>
  <si>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</si>
  <si>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</si>
  <si>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</si>
  <si>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</si>
  <si>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</si>
  <si>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</si>
  <si>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</si>
  <si>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</si>
  <si>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</si>
  <si>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</si>
  <si>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</si>
  <si>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</si>
  <si>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</si>
  <si>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</si>
  <si>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</si>
  <si>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</si>
  <si>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</si>
  <si>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</si>
  <si>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</si>
  <si>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</si>
  <si>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</si>
  <si>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</si>
  <si>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</si>
  <si>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</si>
  <si>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</si>
  <si>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</si>
  <si>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</si>
  <si>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</si>
  <si>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</si>
  <si>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</si>
  <si>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</si>
  <si>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</si>
  <si>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</si>
  <si>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</si>
  <si>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</si>
  <si>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</si>
  <si>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</si>
  <si>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</si>
  <si>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</si>
  <si>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</si>
  <si>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</si>
  <si>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</si>
  <si>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</si>
  <si>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</si>
  <si>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</si>
  <si>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</si>
  <si>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</si>
  <si>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</si>
  <si>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</si>
  <si>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</si>
  <si>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</si>
  <si>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</si>
  <si>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</si>
  <si>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</si>
  <si>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</si>
  <si>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</si>
  <si>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</si>
  <si>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</si>
  <si>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</si>
  <si>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</si>
  <si>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</si>
  <si>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</si>
  <si>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</si>
  <si>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</si>
  <si>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</si>
  <si>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</si>
  <si>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</si>
  <si>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</si>
  <si>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</si>
  <si>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</si>
  <si>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</si>
  <si>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</si>
  <si>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</si>
  <si>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</si>
  <si>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</si>
  <si>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</si>
  <si>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</si>
  <si>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</si>
  <si>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</si>
  <si>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</si>
  <si>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</si>
  <si>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</si>
  <si>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</si>
  <si>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</si>
  <si>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</si>
  <si>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</si>
  <si>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</si>
  <si>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</si>
  <si>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</si>
  <si>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</si>
  <si>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</si>
  <si>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</si>
  <si>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</si>
  <si>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</si>
  <si>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</si>
  <si>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</si>
  <si>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</si>
  <si>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</si>
  <si>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</si>
  <si>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</si>
  <si>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</si>
  <si>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</si>
  <si>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</si>
  <si>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</si>
  <si>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</si>
  <si>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</si>
  <si>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</si>
  <si>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</si>
  <si>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</si>
  <si>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</si>
  <si>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</si>
  <si>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</si>
  <si>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</si>
  <si>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</si>
  <si>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</si>
  <si>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</si>
  <si>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</si>
  <si>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</si>
  <si>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</si>
  <si>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</si>
  <si>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</si>
  <si>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</si>
  <si>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</si>
  <si>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</si>
  <si>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</si>
  <si>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</si>
  <si>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</si>
  <si>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</si>
  <si>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</si>
  <si>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</si>
  <si>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</si>
  <si>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</si>
  <si>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</si>
  <si>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</si>
  <si>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</si>
  <si>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</si>
  <si>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</si>
  <si>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</si>
  <si>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</si>
  <si>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</si>
  <si>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</si>
  <si>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</si>
  <si>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</si>
  <si>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</si>
  <si>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</si>
  <si>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</si>
  <si>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</si>
  <si>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</si>
  <si>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</si>
  <si>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</si>
  <si>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</si>
  <si>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</si>
  <si>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</si>
  <si>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</si>
  <si>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</si>
  <si>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</si>
  <si>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</si>
  <si>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</si>
  <si>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</si>
  <si>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</si>
  <si>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</si>
  <si>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</si>
  <si>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</si>
  <si>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</si>
  <si>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</si>
  <si>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</si>
  <si>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</si>
  <si>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</si>
  <si>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</si>
  <si>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</si>
  <si>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</si>
  <si>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</si>
  <si>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</si>
  <si>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</si>
  <si>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</si>
  <si>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</si>
  <si>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</si>
  <si>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</si>
  <si>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</si>
  <si>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</si>
  <si>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</si>
  <si>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</si>
  <si>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</si>
  <si>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</si>
  <si>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</si>
  <si>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</si>
  <si>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</si>
  <si>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</si>
  <si>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</si>
  <si>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</si>
  <si>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</si>
  <si>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</si>
  <si>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</si>
  <si>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</si>
  <si>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</si>
  <si>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</si>
  <si>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</si>
  <si>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</si>
  <si>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</si>
  <si>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</si>
  <si>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</si>
  <si>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</si>
  <si>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</si>
  <si>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</si>
  <si>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</si>
  <si>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</si>
  <si>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</si>
  <si>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</si>
  <si>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</si>
  <si>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</si>
  <si>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</si>
  <si>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</si>
  <si>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</si>
  <si>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</si>
  <si>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</si>
  <si>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</si>
  <si>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</si>
  <si>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</si>
  <si>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</si>
  <si>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</si>
  <si>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</si>
  <si>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</si>
  <si>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</si>
  <si>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</si>
  <si>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</si>
  <si>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</si>
  <si>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</si>
  <si>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</si>
  <si>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</si>
  <si>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</si>
  <si>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</si>
  <si>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</si>
  <si>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</si>
  <si>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</si>
  <si>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</si>
  <si>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</si>
  <si>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</si>
  <si>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</si>
  <si>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</si>
  <si>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</si>
  <si>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</si>
  <si>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</si>
  <si>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</si>
  <si>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</si>
  <si>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</si>
  <si>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</si>
  <si>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</si>
  <si>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</si>
  <si>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</si>
  <si>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</si>
  <si>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</si>
  <si>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</si>
  <si>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</si>
  <si>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</si>
  <si>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</si>
  <si>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</si>
  <si>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</si>
  <si>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</si>
  <si>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</si>
  <si>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</si>
  <si>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</si>
  <si>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</si>
  <si>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</si>
  <si>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</si>
  <si>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</si>
  <si>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</si>
  <si>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</si>
  <si>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</si>
  <si>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</si>
  <si>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</si>
  <si>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</si>
  <si>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</si>
  <si>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</si>
  <si>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</si>
  <si>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</si>
  <si>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</si>
  <si>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</si>
  <si>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</si>
  <si>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</si>
  <si>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</si>
  <si>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</si>
  <si>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</si>
  <si>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</si>
  <si>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</si>
  <si>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</si>
  <si>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</si>
  <si>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</si>
  <si>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</si>
  <si>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</si>
  <si>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</si>
  <si>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</si>
  <si>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</si>
  <si>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</si>
  <si>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</si>
  <si>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</si>
  <si>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</si>
  <si>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</si>
  <si>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</si>
  <si>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</si>
  <si>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</si>
  <si>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</si>
  <si>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</si>
  <si>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</si>
  <si>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</si>
  <si>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</si>
  <si>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</si>
  <si>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</si>
  <si>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</si>
  <si>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</si>
  <si>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</si>
  <si>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</si>
  <si>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</si>
  <si>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</si>
  <si>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</si>
  <si>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</si>
  <si>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</si>
  <si>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</si>
  <si>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</si>
  <si>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</si>
  <si>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</si>
  <si>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</si>
  <si>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</si>
  <si>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</si>
  <si>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</si>
  <si>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</si>
  <si>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</si>
  <si>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</si>
  <si>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</si>
  <si>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</si>
  <si>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</si>
  <si>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</si>
  <si>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</si>
  <si>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</si>
  <si>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</si>
  <si>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</si>
  <si>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</si>
  <si>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</si>
  <si>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</si>
  <si>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</si>
  <si>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</si>
  <si>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</si>
  <si>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</si>
  <si>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</si>
  <si>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</si>
  <si>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</si>
  <si>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</si>
  <si>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</si>
  <si>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</si>
  <si>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</si>
  <si>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</si>
  <si>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</si>
  <si>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</si>
  <si>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</si>
  <si>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</si>
  <si>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</si>
  <si>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</si>
  <si>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</si>
  <si>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</si>
  <si>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</si>
  <si>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</si>
  <si>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</si>
  <si>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</si>
  <si>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</si>
  <si>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</si>
  <si>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</si>
  <si>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</si>
  <si>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</si>
  <si>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</si>
  <si>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</si>
  <si>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</si>
  <si>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</si>
  <si>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</si>
  <si>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</si>
  <si>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</si>
  <si>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</si>
  <si>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</si>
  <si>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</si>
  <si>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</si>
  <si>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</si>
  <si>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</si>
  <si>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</si>
  <si>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</si>
  <si>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</si>
  <si>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</si>
  <si>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</si>
  <si>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</si>
  <si>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</si>
  <si>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</si>
  <si>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</si>
  <si>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</si>
  <si>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</si>
  <si>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</si>
  <si>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</si>
  <si>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</si>
  <si>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</si>
  <si>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</si>
  <si>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</si>
  <si>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</si>
  <si>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</si>
  <si>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</si>
  <si>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</si>
  <si>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</si>
  <si>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</si>
  <si>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</si>
  <si>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</si>
  <si>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</si>
  <si>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</si>
  <si>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</si>
  <si>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</si>
  <si>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</si>
  <si>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</si>
  <si>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</si>
  <si>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</si>
  <si>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</si>
  <si>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</si>
  <si>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</si>
  <si>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</si>
  <si>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</si>
  <si>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</si>
  <si>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</si>
  <si>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</si>
  <si>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</si>
  <si>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</si>
  <si>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</si>
  <si>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</si>
  <si>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</si>
  <si>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</si>
  <si>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</si>
  <si>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</si>
  <si>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</si>
  <si>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</si>
  <si>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</si>
  <si>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</si>
  <si>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</si>
  <si>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</si>
  <si>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</si>
  <si>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</si>
  <si>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</si>
  <si>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</si>
  <si>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</si>
  <si>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</si>
  <si>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</si>
  <si>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</si>
  <si>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</si>
  <si>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</si>
  <si>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</si>
  <si>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</si>
  <si>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</si>
  <si>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</si>
  <si>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</si>
  <si>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</si>
  <si>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</si>
  <si>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</si>
  <si>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</si>
  <si>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</si>
  <si>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</si>
  <si>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</si>
  <si>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</si>
  <si>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</si>
  <si>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</si>
  <si>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</si>
  <si>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</si>
  <si>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</si>
  <si>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</si>
  <si>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</si>
  <si>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</si>
  <si>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</si>
  <si>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</si>
  <si>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</si>
  <si>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</si>
  <si>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</si>
  <si>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</si>
  <si>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</si>
  <si>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</si>
  <si>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</si>
  <si>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</si>
  <si>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</si>
  <si>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</si>
  <si>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</si>
  <si>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</si>
  <si>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</si>
  <si>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</si>
  <si>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</si>
  <si>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</si>
  <si>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</si>
  <si>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</si>
  <si>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</si>
  <si>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</si>
  <si>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</si>
  <si>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</si>
  <si>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</si>
  <si>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</si>
  <si>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</si>
  <si>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</si>
  <si>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</si>
  <si>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</si>
  <si>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</si>
  <si>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</si>
  <si>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</si>
  <si>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</si>
  <si>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</si>
  <si>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</si>
  <si>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</si>
  <si>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</si>
  <si>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</si>
  <si>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</si>
  <si>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</si>
  <si>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</si>
  <si>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</si>
  <si>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</si>
  <si>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</si>
  <si>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</si>
  <si>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</si>
  <si>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</si>
  <si>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</si>
  <si>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</si>
  <si>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</si>
  <si>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</si>
  <si>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</si>
  <si>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</si>
  <si>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</si>
  <si>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</si>
  <si>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</si>
  <si>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</si>
  <si>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</si>
  <si>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</si>
  <si>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</si>
  <si>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</si>
  <si>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</si>
  <si>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</si>
  <si>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</si>
  <si>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</si>
  <si>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</si>
  <si>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</si>
  <si>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</si>
  <si>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</si>
  <si>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</si>
  <si>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</si>
  <si>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</si>
  <si>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</si>
  <si>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</si>
  <si>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</si>
  <si>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</si>
  <si>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</si>
  <si>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</si>
  <si>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</si>
  <si>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</si>
  <si>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</si>
  <si>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</si>
  <si>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</si>
  <si>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</si>
  <si>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</si>
  <si>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</si>
  <si>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</si>
  <si>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</si>
  <si>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</si>
  <si>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</si>
  <si>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</si>
  <si>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</si>
  <si>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</si>
  <si>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</si>
  <si>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</si>
  <si>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</si>
  <si>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</si>
  <si>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</si>
  <si>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</si>
  <si>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</si>
  <si>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</si>
  <si>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</si>
  <si>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</si>
  <si>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</si>
  <si>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</si>
  <si>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</si>
  <si>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</si>
  <si>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</si>
  <si>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</si>
  <si>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</si>
  <si>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</si>
  <si>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</si>
  <si>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</si>
  <si>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</si>
  <si>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</si>
  <si>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</si>
  <si>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</si>
  <si>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</si>
  <si>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</si>
  <si>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</si>
  <si>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</si>
  <si>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</si>
  <si>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</si>
  <si>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</si>
  <si>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</si>
  <si>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</si>
  <si>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</si>
  <si>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</si>
  <si>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</si>
  <si>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</si>
  <si>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</si>
  <si>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</si>
  <si>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</si>
  <si>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</si>
  <si>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</si>
  <si>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</si>
  <si>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</si>
  <si>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</si>
  <si>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</si>
  <si>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</si>
  <si>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</si>
  <si>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</si>
  <si>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</si>
  <si>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</si>
  <si>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</si>
  <si>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</si>
  <si>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</si>
  <si>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</si>
  <si>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</si>
  <si>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</si>
  <si>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</si>
  <si>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</si>
  <si>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</si>
  <si>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</si>
  <si>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</si>
  <si>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</si>
  <si>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</si>
  <si>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</si>
  <si>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</si>
  <si>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</si>
  <si>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</si>
  <si>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</si>
  <si>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</si>
  <si>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</si>
  <si>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</si>
  <si>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</si>
  <si>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</si>
  <si>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</si>
  <si>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</si>
  <si>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</si>
  <si>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</si>
  <si>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</si>
  <si>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</si>
  <si>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</si>
  <si>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</si>
  <si>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</si>
  <si>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</si>
  <si>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</si>
  <si>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</si>
  <si>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</si>
  <si>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</si>
  <si>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</si>
  <si>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</si>
  <si>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</si>
  <si>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</si>
  <si>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</si>
  <si>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</si>
  <si>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</si>
  <si>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</si>
  <si>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</si>
  <si>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</si>
  <si>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</si>
  <si>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</si>
  <si>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</si>
  <si>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</si>
  <si>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</si>
  <si>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</si>
  <si>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</si>
  <si>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</si>
  <si>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</si>
  <si>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</si>
  <si>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</si>
  <si>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</si>
  <si>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</si>
  <si>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</si>
  <si>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</si>
  <si>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</si>
  <si>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</si>
  <si>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</si>
  <si>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</si>
  <si>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</si>
  <si>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</si>
  <si>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</si>
  <si>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</si>
  <si>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</si>
  <si>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</si>
  <si>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</si>
  <si>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</si>
  <si>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</si>
  <si>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</si>
  <si>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</si>
  <si>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</si>
  <si>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</si>
  <si>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</si>
  <si>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</si>
  <si>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</si>
  <si>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</si>
  <si>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</si>
  <si>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</si>
  <si>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</si>
  <si>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</si>
  <si>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</si>
  <si>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</si>
  <si>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</si>
  <si>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</si>
  <si>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</si>
  <si>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</si>
  <si>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</si>
  <si>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</si>
  <si>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</si>
  <si>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</si>
  <si>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</si>
  <si>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</si>
  <si>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</si>
  <si>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</si>
  <si>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</si>
  <si>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</si>
  <si>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</si>
  <si>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</si>
  <si>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</si>
  <si>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</si>
  <si>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</si>
  <si>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</si>
  <si>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</si>
  <si>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</si>
  <si>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</si>
  <si>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</si>
  <si>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</si>
  <si>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</si>
  <si>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</si>
  <si>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</si>
  <si>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</si>
  <si>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</si>
  <si>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</si>
  <si>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</si>
  <si>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</si>
  <si>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</si>
  <si>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</si>
  <si>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</si>
  <si>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</si>
  <si>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</si>
  <si>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</si>
  <si>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</si>
  <si>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</si>
  <si>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</si>
  <si>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</si>
  <si>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</si>
  <si>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</si>
  <si>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</si>
  <si>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</si>
  <si>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</si>
  <si>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</si>
  <si>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</si>
  <si>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</si>
  <si>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</si>
  <si>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</si>
  <si>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</si>
  <si>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</si>
  <si>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</si>
  <si>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</si>
  <si>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</si>
  <si>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</si>
  <si>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</si>
  <si>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</si>
  <si>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</si>
  <si>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</si>
  <si>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</si>
  <si>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</si>
  <si>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</si>
  <si>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</si>
  <si>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</si>
  <si>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</si>
  <si>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</si>
  <si>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</si>
  <si>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</si>
  <si>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</si>
  <si>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</si>
  <si>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</si>
  <si>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</si>
  <si>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</si>
  <si>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</si>
  <si>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</si>
  <si>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</si>
  <si>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</si>
  <si>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</si>
  <si>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</si>
  <si>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</si>
  <si>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</si>
  <si>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</si>
  <si>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</si>
  <si>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</si>
  <si>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</si>
  <si>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</si>
  <si>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</si>
  <si>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</si>
  <si>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</si>
  <si>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</si>
  <si>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</si>
  <si>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</si>
  <si>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</si>
  <si>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</si>
  <si>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</si>
  <si>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</si>
  <si>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</si>
  <si>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</si>
  <si>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</si>
  <si>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</si>
  <si>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</si>
  <si>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</si>
  <si>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</si>
  <si>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</si>
  <si>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</si>
  <si>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</si>
  <si>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</si>
  <si>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</si>
  <si>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</si>
  <si>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</si>
  <si>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</si>
  <si>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</si>
  <si>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</si>
  <si>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</si>
  <si>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</si>
  <si>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</si>
  <si>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</si>
  <si>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</si>
  <si>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</si>
  <si>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</si>
  <si>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</si>
  <si>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</si>
  <si>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</si>
  <si>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</si>
  <si>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</si>
  <si>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</si>
  <si>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</si>
  <si>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</si>
  <si>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</si>
  <si>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</si>
  <si>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</si>
  <si>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</si>
  <si>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</si>
  <si>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</si>
  <si>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</si>
  <si>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</si>
  <si>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</si>
  <si>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</si>
  <si>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</si>
  <si>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</si>
  <si>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</si>
  <si>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</si>
  <si>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</si>
  <si>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</si>
  <si>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</si>
  <si>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</si>
  <si>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</si>
  <si>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</si>
  <si>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</si>
  <si>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</si>
  <si>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</si>
  <si>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</si>
  <si>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</si>
  <si>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</si>
  <si>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</si>
  <si>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</si>
  <si>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</si>
  <si>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</si>
  <si>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</si>
  <si>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</si>
  <si>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</si>
  <si>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</si>
  <si>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</si>
  <si>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</si>
  <si>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</si>
  <si>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</si>
  <si>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</si>
  <si>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</si>
  <si>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</si>
  <si>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</si>
  <si>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</si>
  <si>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</si>
  <si>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</si>
  <si>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</si>
  <si>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</si>
  <si>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</si>
  <si>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</si>
  <si>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</si>
  <si>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</si>
  <si>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</si>
  <si>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</si>
  <si>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</si>
  <si>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</si>
  <si>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</si>
  <si>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</si>
  <si>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</si>
  <si>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</si>
  <si>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</si>
  <si>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</si>
  <si>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</si>
  <si>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</si>
  <si>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</si>
  <si>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</si>
  <si>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</si>
  <si>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</si>
  <si>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</si>
  <si>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</si>
  <si>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</si>
  <si>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</si>
  <si>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</si>
  <si>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</si>
  <si>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</si>
  <si>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</si>
  <si>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</si>
  <si>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</si>
  <si>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</si>
  <si>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</si>
  <si>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</si>
  <si>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</si>
  <si>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</si>
  <si>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</si>
  <si>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</si>
  <si>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</si>
  <si>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</si>
  <si>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</si>
  <si>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</si>
  <si>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</si>
  <si>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</si>
  <si>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</si>
  <si>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</si>
  <si>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</si>
  <si>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</si>
  <si>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</si>
  <si>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</si>
  <si>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</si>
  <si>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</si>
  <si>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</si>
  <si>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</si>
  <si>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</si>
  <si>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</si>
  <si>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</si>
  <si>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</si>
  <si>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</si>
  <si>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</si>
  <si>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</si>
  <si>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</si>
  <si>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</si>
  <si>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</si>
  <si>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</si>
  <si>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</si>
  <si>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</si>
  <si>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</si>
  <si>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</si>
  <si>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</si>
  <si>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</si>
  <si>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</si>
  <si>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</si>
  <si>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</si>
  <si>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</si>
  <si>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</si>
  <si>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</si>
  <si>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</si>
  <si>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</si>
  <si>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</si>
  <si>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</si>
  <si>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</si>
  <si>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</si>
  <si>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</si>
  <si>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</si>
  <si>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</si>
  <si>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</si>
  <si>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</si>
  <si>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</si>
  <si>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</si>
  <si>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</si>
  <si>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</si>
  <si>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</si>
  <si>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</si>
  <si>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</si>
  <si>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</si>
  <si>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</si>
  <si>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</si>
  <si>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</si>
  <si>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</si>
  <si>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</si>
  <si>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</si>
  <si>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</si>
  <si>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</si>
  <si>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</si>
  <si>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</si>
  <si>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</si>
  <si>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</si>
  <si>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</si>
  <si>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</si>
  <si>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</si>
  <si>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</si>
  <si>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</si>
  <si>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</si>
  <si>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</si>
  <si>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</si>
  <si>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</si>
  <si>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</si>
  <si>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</si>
  <si>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</si>
  <si>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</si>
  <si>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</si>
  <si>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</si>
  <si>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</si>
  <si>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</si>
  <si>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</si>
  <si>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</si>
  <si>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</si>
  <si>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</si>
  <si>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</si>
  <si>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</si>
  <si>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</si>
  <si>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</si>
  <si>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</si>
  <si>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</si>
  <si>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</si>
  <si>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</si>
  <si>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</si>
  <si>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</si>
  <si>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</si>
  <si>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</si>
  <si>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</si>
  <si>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</si>
  <si>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</si>
  <si>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</si>
  <si>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</si>
  <si>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</si>
  <si>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</si>
  <si>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</si>
  <si>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</si>
  <si>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</si>
  <si>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</si>
  <si>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</si>
  <si>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</si>
  <si>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</si>
  <si>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</si>
  <si>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</si>
  <si>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</si>
  <si>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</si>
  <si>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</si>
  <si>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</si>
  <si>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</si>
  <si>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</si>
  <si>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</si>
  <si>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</si>
  <si>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</si>
  <si>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</si>
  <si>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</si>
  <si>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</si>
  <si>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</si>
  <si>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</si>
  <si>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</si>
  <si>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</si>
  <si>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</si>
  <si>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</si>
  <si>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</si>
  <si>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</si>
  <si>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</si>
  <si>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</si>
  <si>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</si>
  <si>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</si>
  <si>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</si>
  <si>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</si>
  <si>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</si>
  <si>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</si>
  <si>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</si>
  <si>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</si>
  <si>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</si>
  <si>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</si>
  <si>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</si>
  <si>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</si>
  <si>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</si>
  <si>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</si>
  <si>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</si>
  <si>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</si>
  <si>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</si>
  <si>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</si>
  <si>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</si>
  <si>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</si>
  <si>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</si>
  <si>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</si>
  <si>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</si>
  <si>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</si>
  <si>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</si>
  <si>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</si>
  <si>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</si>
  <si>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</si>
  <si>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</si>
  <si>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</si>
  <si>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</si>
  <si>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</si>
  <si>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</si>
  <si>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</si>
  <si>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</si>
  <si>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</si>
  <si>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</si>
  <si>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</si>
  <si>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</si>
  <si>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</si>
  <si>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</si>
  <si>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</si>
  <si>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</si>
  <si>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</si>
  <si>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</si>
  <si>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</si>
  <si>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</si>
  <si>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</si>
  <si>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</si>
  <si>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</si>
  <si>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</si>
  <si>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</si>
  <si>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</si>
  <si>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</si>
  <si>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</si>
  <si>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</si>
  <si>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</si>
  <si>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</si>
  <si>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</si>
  <si>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</si>
  <si>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</si>
  <si>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</si>
  <si>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</si>
  <si>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</si>
  <si>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</si>
  <si>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</si>
  <si>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</si>
  <si>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</si>
  <si>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</si>
  <si>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</si>
  <si>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</si>
  <si>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</si>
  <si>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</si>
  <si>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</si>
  <si>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</si>
  <si>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</si>
  <si>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</si>
  <si>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</si>
  <si>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</si>
  <si>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</si>
  <si>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</si>
  <si>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</si>
  <si>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</si>
  <si>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</si>
  <si>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</si>
  <si>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</si>
  <si>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</si>
  <si>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</si>
  <si>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</si>
  <si>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</si>
  <si>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</si>
  <si>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</si>
  <si>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</si>
  <si>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</si>
  <si>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</si>
  <si>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</si>
  <si>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</si>
  <si>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</si>
  <si>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</si>
  <si>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</si>
  <si>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</si>
  <si>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</si>
  <si>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</si>
  <si>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</si>
  <si>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</si>
  <si>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</si>
  <si>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</si>
  <si>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</si>
  <si>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</si>
  <si>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</si>
  <si>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</si>
  <si>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</si>
  <si>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</si>
  <si>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</si>
  <si>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</si>
  <si>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</si>
  <si>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</si>
  <si>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</si>
  <si>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</si>
  <si>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</si>
  <si>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</si>
  <si>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</si>
  <si>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</si>
  <si>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</si>
  <si>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</si>
  <si>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</si>
  <si>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</si>
  <si>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</si>
  <si>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</si>
  <si>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</si>
  <si>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</si>
  <si>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</si>
  <si>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</si>
  <si>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</si>
  <si>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</si>
  <si>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</si>
  <si>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</si>
  <si>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</si>
  <si>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</si>
  <si>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</si>
  <si>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</si>
  <si>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</si>
  <si>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</si>
  <si>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</si>
  <si>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</si>
  <si>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</si>
  <si>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</si>
  <si>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</si>
  <si>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</si>
  <si>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</si>
  <si>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</si>
  <si>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</si>
  <si>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</si>
  <si>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</si>
  <si>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</si>
  <si>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</si>
  <si>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</si>
  <si>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</si>
  <si>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</si>
  <si>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</si>
  <si>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</si>
  <si>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</si>
  <si>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</si>
  <si>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</si>
  <si>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</si>
  <si>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</si>
  <si>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</si>
  <si>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</si>
  <si>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</si>
  <si>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</si>
  <si>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</si>
  <si>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</si>
  <si>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</si>
  <si>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</si>
  <si>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</si>
  <si>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</si>
  <si>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</si>
  <si>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</si>
  <si>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</si>
  <si>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</si>
  <si>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</si>
  <si>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</si>
  <si>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</si>
  <si>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</si>
  <si>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</si>
  <si>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</si>
  <si>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</si>
  <si>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</si>
  <si>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</si>
  <si>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</si>
  <si>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</si>
  <si>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</si>
  <si>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</si>
  <si>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</si>
  <si>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</si>
  <si>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</si>
  <si>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</si>
  <si>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</si>
  <si>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</si>
  <si>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</si>
  <si>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</si>
  <si>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</si>
  <si>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</si>
  <si>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</si>
  <si>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</si>
  <si>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</si>
  <si>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</si>
  <si>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</si>
  <si>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</si>
  <si>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</si>
  <si>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</si>
  <si>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</si>
  <si>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</si>
  <si>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</si>
  <si>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</si>
  <si>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</si>
  <si>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</si>
  <si>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</si>
  <si>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</si>
  <si>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</si>
  <si>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</si>
  <si>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</si>
  <si>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</si>
  <si>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</si>
  <si>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</si>
  <si>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</si>
  <si>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</si>
  <si>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</si>
  <si>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</si>
  <si>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</si>
  <si>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</si>
  <si>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</si>
  <si>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</si>
  <si>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</si>
  <si>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</si>
  <si>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</si>
  <si>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</si>
  <si>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</si>
  <si>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</si>
  <si>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</si>
  <si>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</si>
  <si>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</si>
  <si>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</si>
  <si>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</si>
  <si>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</si>
  <si>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</si>
  <si>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</si>
  <si>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</si>
  <si>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</si>
  <si>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</si>
  <si>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</si>
  <si>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</si>
  <si>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</si>
  <si>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</si>
  <si>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</si>
  <si>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</si>
  <si>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</si>
  <si>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</si>
  <si>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</si>
  <si>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</si>
  <si>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</si>
  <si>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</si>
  <si>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</si>
  <si>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</si>
  <si>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</si>
  <si>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</si>
  <si>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</si>
  <si>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</si>
  <si>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</si>
  <si>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</si>
  <si>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</si>
  <si>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</si>
  <si>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</si>
  <si>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</si>
  <si>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</si>
  <si>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</si>
  <si>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</si>
  <si>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</si>
  <si>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</si>
  <si>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</si>
  <si>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</si>
  <si>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</si>
  <si>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</si>
  <si>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</si>
  <si>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</si>
  <si>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</si>
  <si>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</si>
  <si>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</si>
  <si>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</si>
  <si>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</si>
  <si>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</si>
  <si>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</si>
  <si>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</si>
  <si>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</si>
  <si>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</si>
  <si>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</si>
  <si>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</si>
  <si>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</si>
  <si>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</si>
  <si>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</si>
  <si>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</si>
  <si>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</si>
  <si>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</si>
  <si>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</si>
  <si>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</si>
  <si>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</si>
  <si>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</si>
  <si>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</si>
  <si>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</si>
  <si>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</si>
  <si>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</si>
  <si>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</si>
  <si>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</si>
  <si>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</si>
  <si>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</si>
  <si>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</si>
  <si>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</si>
  <si>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</si>
  <si>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</si>
  <si>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</si>
  <si>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</si>
  <si>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</si>
  <si>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</si>
  <si>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</si>
  <si>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</si>
  <si>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</si>
  <si>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</si>
  <si>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</si>
  <si>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</si>
  <si>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</si>
  <si>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</si>
  <si>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</si>
  <si>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</si>
  <si>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</si>
  <si>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</si>
  <si>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</si>
  <si>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</si>
  <si>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</si>
  <si>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</si>
  <si>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</si>
  <si>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</si>
  <si>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</si>
  <si>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</si>
  <si>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</si>
  <si>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</si>
  <si>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</si>
  <si>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</si>
  <si>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</si>
  <si>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</si>
  <si>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</si>
  <si>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</si>
  <si>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</si>
  <si>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</si>
  <si>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</si>
  <si>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</si>
  <si>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</si>
  <si>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</si>
  <si>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</si>
  <si>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</si>
  <si>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</si>
  <si>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</si>
  <si>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</si>
  <si>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</si>
  <si>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</si>
  <si>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</si>
  <si>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</si>
  <si>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</si>
  <si>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</si>
  <si>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</si>
  <si>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</si>
  <si>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</si>
  <si>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</si>
  <si>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</si>
  <si>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</si>
  <si>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</si>
  <si>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</si>
  <si>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</si>
  <si>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</si>
  <si>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</si>
  <si>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</si>
  <si>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</si>
  <si>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</si>
  <si>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</si>
  <si>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</si>
  <si>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</si>
  <si>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</si>
  <si>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</si>
  <si>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</si>
  <si>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</si>
  <si>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</si>
  <si>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</si>
  <si>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</si>
  <si>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</si>
  <si>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</si>
  <si>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</si>
  <si>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</si>
  <si>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</si>
  <si>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</si>
  <si>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</si>
  <si>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</si>
  <si>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</si>
  <si>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</si>
  <si>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</si>
  <si>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</si>
  <si>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</si>
  <si>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</si>
  <si>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</si>
  <si>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</si>
  <si>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</si>
  <si>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</si>
  <si>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</si>
  <si>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</si>
  <si>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</si>
  <si>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</si>
  <si>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</si>
  <si>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</si>
  <si>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</si>
  <si>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</si>
  <si>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</si>
  <si>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</si>
  <si>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</si>
  <si>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</si>
  <si>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</si>
  <si>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</si>
  <si>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</si>
  <si>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</si>
  <si>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</si>
  <si>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</si>
  <si>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</si>
  <si>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</si>
  <si>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</si>
  <si>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</si>
  <si>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</si>
  <si>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</si>
  <si>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</si>
  <si>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</si>
  <si>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</si>
  <si>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</si>
  <si>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</si>
  <si>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</si>
  <si>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</si>
  <si>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</si>
  <si>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</si>
  <si>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</si>
  <si>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</si>
  <si>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</si>
  <si>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</si>
  <si>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</si>
  <si>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</si>
  <si>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</si>
  <si>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</si>
  <si>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</si>
  <si>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</si>
  <si>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</si>
  <si>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</si>
  <si>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</si>
  <si>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</si>
  <si>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</si>
  <si>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</si>
  <si>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</si>
  <si>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</si>
  <si>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</si>
  <si>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</si>
  <si>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</si>
  <si>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</si>
  <si>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</si>
  <si>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</si>
  <si>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</si>
  <si>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</si>
  <si>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</si>
  <si>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</si>
  <si>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</si>
  <si>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</si>
  <si>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</si>
  <si>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</si>
  <si>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</si>
  <si>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</si>
  <si>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</si>
  <si>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</si>
  <si>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</si>
  <si>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</si>
  <si>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</si>
  <si>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</si>
  <si>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</si>
  <si>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</si>
  <si>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</si>
  <si>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</si>
  <si>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</si>
  <si>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</si>
  <si>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</si>
  <si>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</si>
  <si>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</si>
  <si>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</si>
  <si>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</si>
  <si>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</si>
  <si>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</si>
  <si>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</si>
  <si>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</si>
  <si>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</si>
  <si>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</si>
  <si>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</si>
  <si>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</si>
  <si>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</si>
  <si>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</si>
  <si>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</si>
  <si>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</si>
  <si>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</si>
  <si>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</si>
  <si>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</si>
  <si>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</si>
  <si>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</si>
  <si>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</si>
  <si>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</si>
  <si>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</si>
  <si>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</si>
  <si>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</si>
  <si>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</si>
  <si>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</si>
  <si>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</si>
  <si>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</si>
  <si>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</si>
  <si>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</si>
  <si>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</si>
  <si>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</si>
  <si>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</si>
  <si>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</si>
  <si>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</si>
  <si>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</si>
  <si>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</si>
  <si>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</si>
  <si>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</si>
  <si>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</si>
  <si>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</si>
  <si>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</si>
  <si>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</si>
  <si>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</si>
  <si>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</si>
  <si>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</si>
  <si>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</si>
  <si>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</si>
  <si>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</si>
  <si>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</si>
  <si>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</si>
  <si>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</si>
  <si>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</si>
  <si>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</si>
  <si>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</si>
  <si>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</si>
  <si>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</si>
  <si>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</si>
  <si>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</si>
  <si>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</si>
  <si>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</si>
  <si>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</si>
  <si>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</si>
  <si>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</si>
  <si>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</si>
  <si>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</si>
  <si>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</si>
  <si>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</si>
  <si>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</si>
  <si>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</si>
  <si>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</si>
  <si>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</si>
  <si>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</si>
  <si>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</si>
  <si>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</si>
  <si>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</si>
  <si>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</si>
  <si>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</si>
  <si>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</si>
  <si>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</si>
  <si>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</si>
  <si>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</si>
  <si>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</si>
  <si>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</si>
  <si>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</si>
  <si>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</si>
  <si>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</si>
  <si>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</si>
  <si>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</si>
  <si>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</si>
  <si>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</si>
  <si>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</si>
  <si>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</si>
  <si>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</si>
  <si>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</si>
  <si>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</si>
  <si>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</si>
  <si>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</si>
  <si>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</si>
  <si>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</si>
  <si>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</si>
  <si>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</si>
  <si>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</si>
  <si>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</si>
  <si>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</si>
  <si>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</si>
  <si>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</si>
  <si>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</si>
  <si>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</si>
  <si>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</si>
  <si>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</si>
  <si>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</si>
  <si>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</si>
  <si>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</si>
  <si>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</si>
  <si>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</si>
  <si>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</si>
  <si>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</si>
  <si>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</si>
  <si>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</si>
  <si>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</si>
  <si>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</si>
  <si>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</si>
  <si>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</si>
  <si>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</si>
  <si>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</si>
  <si>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</si>
  <si>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</si>
  <si>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</si>
  <si>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</si>
  <si>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</si>
  <si>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</si>
  <si>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</si>
  <si>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</si>
  <si>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</si>
  <si>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</si>
  <si>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</si>
  <si>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</si>
  <si>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</si>
  <si>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</si>
  <si>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</si>
  <si>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</si>
  <si>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</si>
  <si>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</si>
  <si>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</si>
  <si>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</si>
  <si>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</si>
  <si>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</si>
  <si>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</si>
  <si>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</si>
  <si>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</si>
  <si>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</si>
  <si>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</si>
  <si>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</si>
  <si>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</si>
  <si>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</si>
  <si>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</si>
  <si>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</si>
  <si>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</si>
  <si>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</si>
  <si>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</si>
  <si>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</si>
  <si>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</si>
  <si>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</si>
  <si>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</si>
  <si>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</si>
  <si>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</si>
  <si>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</si>
  <si>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</si>
  <si>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</si>
  <si>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</si>
  <si>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</si>
  <si>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</si>
  <si>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</si>
  <si>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</si>
  <si>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</si>
  <si>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</si>
  <si>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</si>
  <si>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</si>
  <si>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</si>
  <si>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</si>
  <si>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</si>
  <si>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</si>
  <si>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</si>
  <si>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</si>
  <si>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</si>
  <si>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</si>
  <si>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</si>
  <si>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</si>
  <si>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</si>
  <si>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</si>
  <si>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</si>
  <si>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</si>
  <si>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</si>
  <si>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</si>
  <si>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</si>
  <si>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</si>
  <si>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</si>
  <si>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</si>
  <si>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</si>
  <si>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</si>
  <si>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</si>
  <si>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</si>
  <si>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</si>
  <si>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</si>
  <si>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</si>
  <si>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</si>
  <si>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</si>
  <si>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</si>
  <si>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</si>
  <si>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</si>
  <si>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</si>
  <si>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</si>
  <si>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</si>
  <si>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</si>
  <si>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</si>
  <si>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</si>
  <si>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</si>
  <si>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</si>
  <si>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</si>
  <si>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</si>
  <si>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</si>
  <si>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</si>
  <si>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</si>
  <si>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</si>
  <si>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</si>
  <si>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</si>
  <si>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</si>
  <si>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</si>
  <si>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</si>
  <si>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</si>
  <si>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</si>
  <si>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</si>
  <si>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</si>
  <si>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</si>
  <si>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</si>
  <si>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</si>
  <si>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</si>
  <si>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</si>
  <si>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</si>
  <si>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</si>
  <si>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</si>
  <si>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</si>
  <si>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</si>
  <si>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</si>
  <si>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</si>
  <si>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</si>
  <si>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</si>
  <si>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</si>
  <si>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</si>
  <si>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</si>
  <si>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</si>
  <si>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</si>
  <si>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</si>
  <si>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</si>
  <si>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</si>
  <si>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</si>
  <si>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</si>
  <si>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</si>
  <si>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</si>
  <si>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</si>
  <si>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</si>
  <si>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</si>
  <si>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</si>
  <si>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</si>
  <si>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</si>
  <si>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</si>
  <si>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</si>
  <si>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</si>
  <si>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</si>
  <si>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</si>
  <si>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</si>
  <si>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</si>
  <si>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</si>
  <si>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</si>
  <si>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</si>
  <si>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</si>
  <si>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</si>
  <si>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</si>
  <si>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</si>
  <si>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</si>
  <si>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</si>
  <si>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</si>
  <si>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</si>
  <si>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</si>
  <si>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</si>
  <si>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</si>
  <si>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</si>
  <si>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</si>
  <si>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</si>
  <si>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</si>
  <si>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</si>
  <si>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</si>
  <si>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</si>
  <si>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</si>
  <si>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</si>
  <si>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</si>
  <si>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</si>
  <si>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</si>
  <si>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</si>
  <si>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</si>
  <si>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</si>
  <si>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</si>
  <si>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</si>
  <si>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</si>
  <si>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</si>
  <si>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</si>
  <si>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</si>
  <si>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</si>
  <si>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</si>
  <si>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</si>
  <si>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</si>
  <si>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</si>
  <si>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</si>
  <si>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</si>
  <si>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</si>
  <si>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</si>
  <si>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</si>
  <si>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</si>
  <si>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</si>
  <si>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</si>
  <si>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</si>
  <si>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</si>
  <si>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</si>
  <si>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</si>
  <si>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</si>
  <si>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</si>
  <si>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</si>
  <si>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</si>
  <si>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</si>
  <si>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</si>
  <si>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</si>
  <si>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</si>
  <si>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</si>
  <si>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</si>
  <si>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</si>
  <si>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</si>
  <si>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</si>
  <si>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</si>
  <si>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</si>
  <si>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</si>
  <si>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</si>
  <si>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</si>
  <si>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</si>
  <si>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</si>
  <si>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</si>
  <si>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</si>
  <si>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</si>
  <si>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</si>
  <si>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</si>
  <si>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</si>
  <si>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</si>
  <si>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</si>
  <si>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</si>
  <si>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</si>
  <si>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</si>
  <si>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</si>
  <si>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</si>
  <si>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</si>
  <si>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</si>
  <si>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</si>
  <si>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</si>
  <si>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</si>
  <si>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</si>
  <si>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</si>
  <si>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</si>
  <si>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</si>
  <si>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</si>
  <si>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</si>
  <si>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</si>
  <si>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</si>
  <si>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</si>
  <si>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</si>
  <si>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</si>
  <si>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</si>
  <si>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</si>
  <si>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</si>
  <si>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</si>
  <si>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</si>
  <si>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</si>
  <si>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</si>
  <si>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</si>
  <si>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</si>
  <si>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</si>
  <si>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</si>
  <si>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</si>
  <si>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</si>
  <si>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</si>
  <si>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</si>
  <si>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</si>
  <si>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</si>
  <si>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</si>
  <si>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</si>
  <si>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</si>
  <si>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</si>
  <si>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</si>
  <si>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</si>
  <si>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</si>
  <si>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</si>
  <si>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</si>
  <si>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</si>
  <si>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</si>
  <si>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</si>
  <si>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</si>
  <si>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</si>
  <si>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</si>
  <si>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</si>
  <si>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</si>
  <si>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</si>
  <si>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</si>
  <si>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</si>
  <si>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</si>
  <si>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</si>
  <si>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</si>
  <si>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</si>
  <si>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</si>
  <si>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</si>
  <si>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</si>
  <si>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</si>
  <si>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</si>
  <si>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</si>
  <si>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</si>
  <si>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</si>
  <si>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</si>
  <si>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</si>
  <si>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</si>
  <si>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</si>
  <si>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</si>
  <si>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</si>
  <si>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</si>
  <si>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</si>
  <si>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</si>
  <si>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</si>
  <si>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</si>
  <si>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</si>
  <si>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</si>
  <si>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</si>
  <si>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</si>
  <si>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</si>
  <si>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</si>
  <si>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</si>
  <si>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</si>
  <si>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</si>
  <si>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</si>
  <si>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</si>
  <si>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</si>
  <si>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</si>
  <si>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</si>
  <si>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</si>
  <si>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</si>
  <si>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</si>
  <si>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</si>
  <si>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</si>
  <si>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</si>
  <si>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</si>
  <si>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</si>
  <si>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</si>
  <si>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</si>
  <si>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</si>
  <si>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</si>
  <si>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</si>
  <si>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</si>
  <si>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</si>
  <si>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</si>
  <si>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</si>
  <si>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</si>
  <si>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</si>
  <si>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</si>
  <si>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</si>
  <si>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</si>
  <si>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</si>
  <si>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</si>
  <si>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</si>
  <si>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</si>
  <si>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</si>
  <si>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</si>
  <si>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</si>
  <si>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</si>
  <si>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</si>
  <si>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</si>
  <si>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</si>
  <si>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</si>
  <si>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</si>
  <si>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</si>
  <si>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</si>
  <si>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</si>
  <si>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</si>
  <si>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</si>
  <si>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</si>
  <si>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</si>
  <si>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</si>
  <si>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</si>
  <si>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</si>
  <si>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</si>
  <si>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</si>
  <si>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</si>
  <si>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</si>
  <si>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</si>
  <si>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</si>
  <si>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</si>
  <si>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</si>
  <si>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</si>
  <si>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</si>
  <si>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</si>
  <si>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</si>
  <si>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</si>
  <si>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</si>
  <si>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</si>
  <si>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</si>
  <si>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</si>
  <si>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</si>
  <si>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</si>
  <si>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</si>
  <si>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</si>
  <si>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</si>
  <si>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</si>
  <si>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</si>
  <si>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</si>
  <si>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</si>
  <si>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</si>
  <si>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</si>
  <si>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</si>
  <si>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</si>
  <si>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</si>
  <si>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</si>
  <si>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</si>
  <si>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</si>
  <si>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</si>
  <si>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</si>
  <si>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</si>
  <si>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</si>
  <si>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</si>
  <si>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</si>
  <si>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</si>
  <si>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</si>
  <si>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</si>
  <si>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</si>
  <si>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</si>
  <si>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</si>
  <si>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</si>
  <si>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</si>
  <si>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</si>
  <si>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</si>
  <si>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</si>
  <si>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</si>
  <si>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</si>
  <si>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</si>
  <si>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</si>
  <si>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</si>
  <si>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</si>
  <si>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</si>
  <si>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</si>
  <si>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</si>
  <si>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</si>
  <si>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</si>
  <si>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</si>
  <si>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</si>
  <si>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</si>
  <si>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</si>
  <si>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</si>
  <si>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</si>
  <si>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</si>
  <si>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</si>
  <si>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</si>
  <si>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</si>
  <si>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</si>
  <si>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</si>
  <si>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</si>
  <si>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</si>
  <si>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</si>
  <si>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</si>
  <si>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</si>
  <si>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</si>
  <si>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</si>
  <si>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</si>
  <si>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</si>
  <si>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</si>
  <si>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</si>
  <si>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</si>
  <si>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</si>
  <si>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</si>
  <si>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</si>
  <si>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</si>
  <si>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</si>
  <si>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</si>
  <si>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</si>
  <si>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</si>
  <si>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</si>
  <si>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</si>
  <si>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</si>
  <si>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</si>
  <si>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</si>
  <si>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</si>
  <si>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</si>
  <si>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</si>
  <si>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</si>
  <si>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</si>
  <si>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</si>
  <si>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</si>
  <si>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</si>
  <si>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</si>
  <si>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</si>
  <si>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</si>
  <si>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</si>
  <si>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</si>
  <si>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</si>
  <si>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</si>
  <si>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</si>
  <si>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</si>
  <si>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</si>
  <si>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</si>
  <si>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</si>
  <si>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</si>
  <si>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</si>
  <si>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</si>
  <si>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</si>
  <si>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</si>
  <si>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</si>
  <si>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</si>
  <si>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</si>
  <si>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</si>
  <si>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</si>
  <si>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</si>
  <si>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</si>
  <si>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</si>
  <si>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</si>
  <si>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</si>
  <si>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</si>
  <si>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</si>
  <si>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</si>
  <si>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</si>
  <si>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</si>
  <si>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</si>
  <si>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</si>
  <si>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</si>
  <si>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</si>
  <si>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</si>
  <si>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</si>
  <si>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</si>
  <si>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</si>
  <si>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</si>
  <si>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</si>
  <si>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</si>
  <si>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</si>
  <si>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</si>
  <si>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</si>
  <si>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</si>
  <si>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</si>
  <si>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</si>
  <si>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</si>
  <si>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</si>
  <si>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</si>
  <si>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</si>
  <si>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</si>
  <si>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</si>
  <si>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</si>
  <si>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</si>
  <si>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</si>
  <si>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</si>
  <si>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</si>
  <si>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</si>
  <si>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</si>
  <si>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</si>
  <si>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</si>
  <si>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</si>
  <si>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</si>
  <si>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</si>
  <si>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</si>
  <si>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</si>
  <si>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</si>
  <si>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</si>
  <si>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</si>
  <si>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</si>
  <si>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</si>
  <si>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</si>
  <si>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</si>
  <si>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</si>
  <si>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</si>
  <si>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</si>
  <si>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</si>
  <si>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</si>
  <si>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</si>
  <si>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</si>
  <si>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</si>
  <si>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</si>
  <si>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</si>
  <si>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</si>
  <si>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</si>
  <si>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</si>
  <si>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</si>
  <si>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</si>
  <si>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</si>
  <si>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</si>
  <si>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</si>
  <si>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</si>
  <si>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</si>
  <si>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</si>
  <si>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</si>
  <si>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</si>
  <si>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</si>
  <si>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</si>
  <si>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</si>
  <si>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</si>
  <si>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</si>
  <si>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</si>
  <si>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</si>
  <si>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</si>
  <si>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</si>
  <si>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</si>
  <si>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</si>
  <si>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</si>
  <si>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</si>
  <si>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</si>
  <si>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</si>
  <si>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</si>
  <si>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</si>
  <si>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</si>
  <si>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</si>
  <si>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</si>
  <si>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</si>
  <si>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</si>
  <si>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</si>
  <si>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</si>
  <si>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</si>
  <si>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</si>
  <si>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</si>
  <si>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</si>
  <si>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</si>
  <si>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</si>
  <si>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</si>
  <si>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</si>
  <si>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</si>
  <si>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</si>
  <si>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</si>
  <si>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</si>
  <si>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</si>
  <si>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</si>
  <si>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</si>
  <si>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</si>
  <si>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</si>
  <si>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</si>
  <si>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</si>
  <si>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</si>
  <si>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</si>
  <si>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</si>
  <si>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</si>
  <si>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</si>
  <si>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</si>
  <si>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</si>
  <si>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</si>
  <si>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</si>
  <si>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</si>
  <si>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</si>
  <si>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</si>
  <si>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</si>
  <si>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</si>
  <si>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</si>
  <si>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</si>
  <si>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</si>
  <si>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</si>
  <si>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</si>
  <si>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</si>
  <si>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</si>
  <si>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</si>
  <si>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</si>
  <si>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</si>
  <si>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</si>
  <si>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</si>
  <si>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</si>
  <si>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</si>
  <si>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</si>
  <si>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</si>
  <si>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</si>
  <si>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</si>
  <si>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</si>
  <si>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</si>
  <si>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</si>
  <si>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</si>
  <si>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</si>
  <si>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</si>
  <si>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</si>
  <si>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</si>
  <si>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</si>
  <si>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</si>
  <si>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</si>
  <si>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</si>
  <si>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</si>
  <si>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</si>
  <si>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</si>
  <si>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</si>
  <si>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</si>
  <si>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</si>
  <si>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</si>
  <si>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</si>
  <si>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</si>
  <si>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</si>
  <si>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</si>
  <si>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</si>
  <si>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</si>
  <si>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</si>
  <si>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</si>
  <si>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</si>
  <si>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</si>
  <si>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</si>
  <si>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</si>
  <si>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</si>
  <si>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</si>
  <si>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</si>
  <si>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</si>
  <si>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</si>
  <si>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</si>
  <si>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</si>
  <si>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</si>
  <si>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</si>
  <si>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</si>
  <si>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</si>
  <si>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</si>
  <si>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</si>
  <si>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</si>
  <si>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</si>
  <si>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</si>
  <si>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</si>
  <si>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</si>
  <si>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</si>
  <si>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</si>
  <si>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</si>
  <si>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</si>
  <si>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</si>
  <si>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</si>
  <si>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</si>
  <si>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</si>
  <si>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</si>
  <si>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</si>
  <si>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</si>
  <si>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</si>
  <si>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</si>
  <si>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</si>
  <si>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</si>
  <si>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</si>
  <si>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</si>
  <si>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</si>
  <si>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</si>
  <si>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</si>
  <si>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</si>
  <si>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</si>
  <si>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</si>
  <si>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</si>
  <si>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</si>
  <si>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</si>
  <si>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</si>
  <si>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</si>
  <si>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</si>
  <si>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</si>
  <si>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</si>
  <si>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</si>
  <si>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</si>
  <si>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</si>
  <si>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</si>
  <si>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</si>
  <si>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</si>
  <si>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</si>
  <si>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</si>
  <si>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</si>
  <si>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</si>
  <si>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</si>
  <si>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</si>
  <si>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</si>
  <si>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</si>
  <si>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</si>
  <si>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</si>
  <si>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</si>
  <si>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</si>
  <si>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</si>
  <si>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</si>
  <si>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</si>
  <si>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</si>
  <si>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</si>
  <si>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</si>
  <si>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</si>
  <si>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</si>
  <si>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</si>
  <si>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</si>
  <si>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</si>
  <si>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</si>
  <si>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</si>
  <si>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</si>
  <si>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</si>
  <si>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</si>
  <si>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</si>
  <si>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</si>
  <si>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</si>
  <si>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</si>
  <si>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</si>
  <si>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</si>
  <si>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</si>
  <si>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</si>
  <si>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</si>
  <si>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</si>
  <si>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</si>
  <si>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</si>
  <si>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</si>
  <si>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</si>
  <si>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</si>
  <si>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</si>
  <si>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</si>
  <si>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</si>
  <si>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</si>
  <si>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</si>
  <si>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</si>
  <si>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</si>
  <si>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</si>
  <si>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</si>
  <si>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</si>
  <si>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</si>
  <si>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</si>
  <si>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</si>
  <si>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</si>
  <si>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</si>
  <si>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</si>
  <si>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</si>
  <si>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</si>
  <si>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</si>
  <si>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</si>
  <si>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</si>
  <si>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</si>
  <si>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</si>
  <si>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</si>
  <si>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</si>
  <si>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</si>
  <si>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</si>
  <si>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</si>
  <si>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</si>
  <si>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</si>
  <si>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</si>
  <si>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</si>
  <si>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</si>
  <si>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</si>
  <si>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</si>
  <si>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</si>
  <si>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</si>
  <si>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</si>
  <si>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</si>
  <si>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</si>
  <si>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</si>
  <si>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</si>
  <si>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</si>
  <si>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</si>
  <si>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</si>
  <si>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</si>
  <si>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</si>
  <si>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</si>
  <si>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</si>
  <si>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</si>
  <si>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</si>
  <si>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</si>
  <si>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</si>
  <si>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</si>
  <si>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</si>
  <si>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</si>
  <si>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</si>
  <si>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</si>
  <si>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</si>
  <si>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</si>
  <si>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</si>
  <si>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</si>
  <si>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</si>
  <si>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</si>
  <si>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</si>
  <si>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</si>
  <si>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</si>
  <si>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</si>
  <si>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</si>
  <si>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</si>
  <si>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</si>
  <si>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</si>
  <si>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</si>
  <si>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</si>
  <si>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</si>
  <si>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</si>
  <si>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</si>
  <si>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</si>
  <si>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</si>
  <si>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</si>
  <si>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</si>
  <si>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</si>
  <si>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</si>
  <si>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</si>
  <si>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</si>
  <si>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</si>
  <si>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</si>
  <si>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</si>
  <si>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</si>
  <si>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</si>
  <si>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</si>
  <si>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</si>
  <si>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</si>
  <si>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</si>
  <si>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</si>
  <si>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</si>
  <si>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</si>
  <si>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</si>
  <si>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</si>
  <si>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</si>
  <si>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</si>
  <si>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</si>
  <si>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</si>
  <si>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</si>
  <si>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</si>
  <si>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</si>
  <si>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</si>
  <si>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</si>
  <si>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</si>
  <si>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</si>
  <si>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</si>
  <si>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</si>
  <si>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</si>
  <si>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</si>
  <si>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</si>
  <si>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</si>
  <si>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</si>
  <si>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</si>
  <si>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</si>
  <si>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</si>
  <si>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</si>
  <si>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</si>
  <si>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</si>
  <si>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</si>
  <si>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</si>
  <si>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</si>
  <si>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</si>
  <si>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</si>
  <si>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</si>
  <si>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</si>
  <si>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</si>
  <si>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</si>
  <si>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</si>
  <si>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</si>
  <si>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</si>
  <si>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</si>
  <si>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</si>
  <si>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</si>
  <si>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</si>
  <si>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</si>
  <si>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</si>
  <si>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</si>
  <si>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</si>
  <si>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</si>
  <si>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</si>
  <si>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</si>
  <si>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</si>
  <si>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</si>
  <si>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</si>
  <si>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</si>
  <si>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</si>
  <si>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</si>
  <si>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</si>
  <si>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</si>
  <si>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</si>
  <si>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</si>
  <si>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</si>
  <si>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</si>
  <si>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</si>
  <si>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</si>
  <si>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</si>
  <si>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</si>
  <si>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</si>
  <si>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</si>
  <si>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</si>
  <si>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</si>
  <si>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</si>
  <si>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</si>
  <si>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</si>
  <si>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</si>
  <si>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</si>
  <si>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</si>
  <si>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</si>
  <si>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</si>
  <si>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</si>
  <si>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</si>
  <si>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</si>
  <si>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</si>
  <si>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</si>
  <si>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</si>
  <si>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</si>
  <si>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</si>
  <si>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</si>
  <si>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</si>
  <si>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</si>
  <si>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</si>
  <si>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</si>
  <si>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</si>
  <si>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</si>
  <si>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</si>
  <si>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</si>
  <si>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</si>
  <si>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</si>
  <si>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</si>
  <si>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</si>
  <si>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</si>
  <si>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</si>
  <si>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</si>
  <si>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</si>
  <si>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</si>
  <si>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</si>
  <si>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</si>
  <si>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</si>
  <si>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</si>
  <si>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</si>
  <si>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</si>
  <si>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</si>
  <si>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</si>
  <si>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</si>
  <si>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</si>
  <si>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</si>
  <si>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</si>
  <si>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</si>
  <si>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</si>
  <si>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</si>
  <si>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</si>
  <si>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</si>
  <si>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</si>
  <si>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</si>
  <si>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</si>
  <si>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</si>
  <si>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</si>
  <si>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</si>
  <si>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</si>
  <si>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</si>
  <si>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</si>
  <si>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</si>
  <si>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</si>
  <si>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</si>
  <si>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</si>
  <si>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</si>
  <si>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</si>
  <si>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</si>
  <si>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</si>
  <si>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</si>
  <si>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</si>
  <si>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</si>
  <si>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</si>
  <si>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</si>
  <si>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</si>
  <si>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</si>
  <si>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</si>
  <si>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</si>
  <si>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</si>
  <si>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</si>
  <si>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</si>
  <si>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</si>
  <si>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</si>
  <si>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</si>
  <si>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</si>
  <si>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</si>
  <si>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</si>
  <si>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</si>
  <si>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</si>
  <si>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</si>
  <si>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</si>
  <si>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</si>
  <si>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</si>
  <si>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</si>
  <si>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</si>
  <si>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</si>
  <si>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</si>
  <si>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</si>
  <si>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</si>
  <si>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</si>
  <si>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</si>
  <si>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</si>
  <si>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</si>
  <si>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</si>
  <si>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</si>
  <si>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</si>
  <si>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</si>
  <si>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</si>
  <si>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</si>
  <si>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</si>
  <si>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</si>
  <si>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</si>
  <si>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</si>
  <si>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</si>
  <si>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</si>
  <si>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</si>
  <si>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</si>
  <si>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</si>
  <si>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</si>
  <si>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</si>
  <si>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</si>
  <si>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</si>
  <si>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</si>
  <si>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</si>
  <si>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</si>
  <si>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</si>
  <si>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</si>
  <si>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</si>
  <si>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</si>
  <si>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</si>
  <si>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</si>
  <si>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</si>
  <si>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</si>
  <si>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</si>
  <si>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</si>
  <si>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</si>
  <si>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</si>
  <si>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</si>
  <si>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</si>
  <si>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</si>
  <si>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</si>
  <si>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</si>
  <si>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</si>
  <si>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</si>
  <si>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</si>
  <si>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</si>
  <si>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</si>
  <si>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</si>
  <si>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</si>
  <si>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</si>
  <si>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</si>
  <si>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</si>
  <si>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</si>
  <si>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</si>
  <si>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</si>
  <si>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</si>
  <si>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</si>
  <si>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</si>
  <si>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</si>
  <si>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</si>
  <si>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</si>
  <si>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</si>
  <si>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</si>
  <si>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</si>
  <si>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</si>
  <si>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</si>
  <si>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</si>
  <si>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</si>
  <si>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</si>
  <si>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</si>
  <si>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</si>
  <si>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</si>
  <si>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</si>
  <si>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</si>
  <si>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</si>
  <si>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</si>
  <si>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</si>
  <si>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</si>
  <si>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</si>
  <si>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</si>
  <si>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</si>
  <si>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</si>
  <si>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</si>
  <si>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</si>
  <si>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</si>
  <si>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</si>
  <si>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</si>
  <si>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</si>
  <si>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</si>
  <si>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</si>
  <si>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</si>
  <si>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</si>
  <si>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</si>
  <si>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</si>
  <si>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</si>
  <si>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</si>
  <si>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</si>
  <si>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</si>
  <si>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</si>
  <si>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</si>
  <si>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</si>
  <si>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</si>
  <si>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</si>
  <si>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</si>
  <si>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</si>
  <si>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</si>
  <si>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</si>
  <si>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</si>
  <si>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</si>
  <si>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</si>
  <si>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</si>
  <si>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</si>
  <si>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</si>
  <si>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</si>
  <si>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</si>
  <si>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</si>
  <si>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</si>
  <si>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</si>
  <si>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</si>
  <si>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</si>
  <si>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</si>
  <si>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</si>
  <si>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</si>
  <si>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</si>
  <si>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</si>
  <si>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</si>
  <si>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</si>
  <si>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</si>
  <si>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</si>
  <si>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</si>
  <si>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</si>
  <si>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</si>
  <si>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</si>
  <si>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</si>
  <si>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</si>
  <si>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</si>
  <si>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</si>
  <si>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</si>
  <si>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</si>
  <si>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</si>
  <si>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</si>
  <si>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</si>
  <si>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</si>
  <si>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</si>
  <si>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</si>
  <si>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</si>
  <si>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</si>
  <si>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</si>
  <si>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</si>
  <si>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</si>
  <si>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</si>
  <si>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</si>
  <si>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</si>
  <si>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</si>
  <si>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</si>
  <si>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</si>
  <si>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</si>
  <si>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</si>
  <si>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</si>
  <si>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</si>
  <si>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</si>
  <si>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</si>
  <si>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</si>
  <si>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</si>
  <si>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</si>
  <si>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</si>
  <si>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</si>
  <si>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</si>
  <si>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</si>
  <si>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</si>
  <si>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</si>
  <si>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</si>
  <si>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</si>
  <si>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</si>
  <si>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</si>
  <si>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</si>
  <si>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</si>
  <si>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</si>
  <si>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</si>
  <si>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</si>
  <si>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</si>
  <si>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</si>
  <si>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</si>
  <si>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</si>
  <si>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</si>
  <si>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</si>
  <si>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</si>
  <si>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</si>
  <si>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</si>
  <si>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</si>
  <si>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</si>
  <si>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</si>
  <si>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</si>
  <si>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</si>
  <si>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</si>
  <si>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</si>
  <si>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</si>
  <si>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</si>
  <si>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</si>
  <si>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</si>
  <si>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</si>
  <si>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</si>
  <si>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</si>
  <si>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</si>
  <si>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</si>
  <si>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</si>
  <si>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</si>
  <si>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</si>
  <si>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</si>
  <si>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</si>
  <si>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</si>
  <si>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</si>
  <si>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</si>
  <si>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</si>
  <si>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</si>
  <si>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</si>
  <si>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</si>
  <si>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</si>
  <si>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</si>
  <si>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</si>
  <si>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</si>
  <si>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</si>
  <si>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</si>
  <si>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</si>
  <si>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</si>
  <si>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</si>
  <si>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</si>
  <si>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</si>
  <si>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</si>
  <si>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</si>
  <si>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</si>
  <si>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</si>
  <si>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</si>
  <si>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</si>
  <si>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</si>
  <si>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</si>
  <si>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</si>
  <si>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</si>
  <si>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</si>
  <si>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</si>
  <si>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</si>
  <si>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</si>
  <si>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</si>
  <si>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</si>
  <si>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</si>
  <si>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</si>
  <si>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</si>
  <si>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</si>
  <si>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</si>
  <si>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</si>
  <si>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</si>
  <si>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</si>
  <si>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</si>
  <si>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</si>
  <si>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</si>
  <si>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</si>
  <si>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</si>
  <si>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</si>
  <si>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</si>
  <si>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</si>
  <si>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</si>
  <si>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</si>
  <si>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</si>
  <si>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</si>
  <si>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</si>
  <si>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</si>
  <si>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</si>
  <si>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</si>
  <si>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</si>
  <si>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</si>
  <si>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</si>
  <si>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</si>
  <si>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</si>
  <si>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</si>
  <si>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</si>
  <si>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</si>
  <si>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</si>
  <si>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</si>
  <si>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</si>
  <si>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</si>
  <si>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</si>
  <si>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</si>
  <si>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</si>
  <si>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</si>
  <si>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</si>
  <si>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</si>
  <si>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</si>
  <si>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</si>
  <si>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</si>
  <si>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</si>
  <si>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</si>
  <si>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</si>
  <si>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</si>
  <si>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</si>
  <si>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</si>
  <si>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</si>
  <si>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</si>
  <si>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</si>
  <si>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</si>
  <si>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</si>
  <si>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</si>
  <si>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</si>
  <si>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</si>
  <si>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</si>
  <si>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</si>
  <si>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</si>
  <si>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</si>
  <si>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</si>
  <si>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</si>
  <si>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</si>
  <si>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</si>
  <si>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</si>
  <si>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</si>
  <si>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</si>
  <si>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</si>
  <si>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</si>
  <si>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</si>
  <si>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</si>
  <si>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</si>
  <si>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</si>
  <si>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</si>
  <si>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</si>
  <si>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</si>
  <si>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</si>
  <si>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</si>
  <si>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</si>
  <si>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</si>
  <si>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</si>
  <si>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</si>
  <si>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</si>
  <si>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</si>
  <si>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</si>
  <si>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</si>
  <si>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</si>
  <si>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</si>
  <si>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</si>
  <si>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</si>
  <si>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</si>
  <si>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</si>
  <si>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</si>
  <si>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</si>
  <si>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</si>
  <si>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</si>
  <si>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</si>
  <si>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</si>
  <si>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</si>
  <si>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</si>
  <si>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</si>
  <si>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</si>
  <si>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</si>
  <si>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</si>
  <si>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</si>
  <si>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</si>
  <si>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</si>
  <si>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</si>
  <si>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</si>
  <si>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</si>
  <si>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</si>
  <si>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</si>
  <si>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</si>
  <si>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</si>
  <si>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</si>
  <si>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</si>
  <si>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</si>
  <si>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</si>
  <si>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</si>
  <si>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</si>
  <si>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</si>
  <si>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</si>
  <si>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</si>
  <si>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</si>
  <si>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</si>
  <si>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</si>
  <si>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</si>
  <si>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</si>
  <si>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</si>
  <si>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</si>
  <si>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</si>
  <si>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</si>
  <si>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</si>
  <si>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</si>
  <si>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</si>
  <si>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</si>
  <si>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</si>
  <si>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</si>
  <si>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</si>
  <si>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</si>
  <si>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</si>
  <si>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</si>
  <si>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</si>
  <si>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</si>
  <si>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</si>
  <si>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</si>
  <si>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</si>
  <si>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</si>
  <si>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</si>
  <si>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</si>
  <si>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</si>
  <si>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</si>
  <si>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</si>
  <si>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</si>
  <si>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</si>
  <si>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</si>
  <si>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</si>
  <si>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</si>
  <si>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</si>
  <si>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</si>
  <si>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</si>
  <si>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</si>
  <si>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</si>
  <si>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</si>
  <si>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</si>
  <si>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</si>
  <si>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</si>
  <si>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</si>
  <si>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</si>
  <si>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</si>
  <si>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</si>
  <si>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</si>
  <si>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</si>
  <si>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</si>
  <si>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</si>
  <si>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</si>
  <si>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</si>
  <si>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</si>
  <si>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</si>
  <si>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</si>
  <si>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</si>
  <si>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</si>
  <si>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</si>
  <si>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</si>
  <si>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</si>
  <si>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</si>
  <si>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</si>
  <si>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</si>
  <si>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</si>
  <si>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</si>
  <si>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</si>
  <si>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</si>
  <si>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</si>
  <si>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</si>
  <si>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</si>
  <si>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</si>
  <si>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</si>
  <si>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</si>
  <si>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</si>
  <si>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</si>
  <si>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</si>
  <si>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</si>
  <si>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</si>
  <si>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</si>
  <si>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</si>
  <si>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</si>
  <si>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</si>
  <si>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</si>
  <si>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</si>
  <si>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</si>
  <si>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</si>
  <si>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</si>
  <si>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</si>
  <si>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</si>
  <si>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</si>
  <si>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</si>
  <si>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</si>
  <si>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</si>
  <si>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</si>
  <si>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</si>
  <si>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</si>
  <si>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</si>
  <si>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</si>
  <si>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</si>
  <si>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</si>
  <si>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</si>
  <si>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</si>
  <si>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</si>
  <si>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</si>
  <si>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</si>
  <si>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</si>
  <si>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</si>
  <si>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</si>
  <si>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</si>
  <si>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</si>
  <si>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</si>
  <si>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</si>
  <si>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</si>
  <si>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</si>
  <si>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</si>
  <si>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</si>
  <si>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</si>
  <si>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</si>
  <si>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</si>
  <si>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</si>
  <si>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</si>
  <si>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</si>
  <si>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</si>
  <si>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</si>
  <si>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</si>
  <si>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</si>
  <si>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</si>
  <si>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</si>
  <si>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</si>
  <si>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</si>
  <si>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</si>
  <si>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</si>
  <si>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</si>
  <si>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</si>
  <si>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</si>
  <si>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</si>
  <si>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</si>
  <si>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</si>
  <si>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</si>
  <si>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</si>
  <si>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</si>
  <si>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</si>
  <si>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</si>
  <si>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</si>
  <si>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</si>
  <si>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</si>
  <si>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</si>
  <si>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</si>
  <si>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</si>
  <si>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</si>
  <si>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</si>
  <si>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</si>
  <si>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</si>
  <si>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</si>
  <si>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</si>
  <si>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</si>
  <si>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</si>
  <si>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</si>
  <si>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</si>
  <si>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</si>
  <si>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</si>
  <si>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</si>
  <si>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</si>
  <si>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</si>
  <si>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</si>
  <si>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</si>
  <si>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</si>
  <si>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</si>
  <si>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</si>
  <si>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</si>
  <si>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</si>
  <si>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</si>
  <si>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</si>
  <si>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</si>
  <si>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</si>
  <si>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</si>
  <si>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</si>
  <si>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</si>
  <si>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</si>
  <si>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</si>
  <si>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</si>
  <si>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</si>
  <si>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</si>
  <si>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</si>
  <si>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</si>
  <si>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</si>
  <si>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</si>
  <si>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</si>
  <si>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</si>
  <si>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</si>
  <si>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</si>
  <si>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</si>
  <si>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</si>
  <si>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</si>
  <si>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</si>
  <si>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</si>
  <si>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</si>
  <si>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</si>
  <si>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</si>
  <si>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</si>
  <si>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</si>
  <si>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</si>
  <si>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</si>
  <si>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</si>
  <si>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</si>
  <si>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</si>
  <si>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</si>
  <si>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</si>
  <si>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</si>
  <si>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</si>
  <si>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</si>
  <si>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</si>
  <si>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</si>
  <si>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</si>
  <si>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</si>
  <si>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</si>
  <si>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</si>
  <si>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</si>
  <si>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</si>
  <si>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</si>
  <si>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</si>
  <si>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</si>
  <si>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</si>
  <si>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</si>
  <si>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</si>
  <si>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</si>
  <si>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</si>
  <si>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</si>
  <si>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</si>
  <si>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</si>
  <si>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</si>
  <si>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</si>
  <si>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</si>
  <si>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</si>
  <si>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</si>
  <si>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</si>
  <si>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</si>
  <si>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</si>
  <si>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</si>
  <si>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</si>
  <si>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</si>
  <si>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</si>
  <si>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</si>
  <si>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</si>
  <si>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</si>
  <si>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</si>
  <si>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</si>
  <si>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</si>
  <si>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</si>
  <si>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</si>
  <si>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</si>
  <si>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</si>
  <si>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</si>
  <si>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</si>
  <si>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</si>
  <si>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</si>
  <si>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</si>
  <si>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</si>
  <si>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</si>
  <si>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</si>
  <si>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</si>
  <si>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</si>
  <si>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</si>
  <si>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</si>
  <si>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</si>
  <si>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</si>
  <si>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</si>
  <si>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</si>
  <si>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</si>
  <si>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</si>
  <si>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</si>
  <si>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</si>
  <si>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</si>
  <si>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</si>
  <si>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</si>
  <si>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</si>
  <si>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</si>
  <si>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</si>
  <si>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</si>
  <si>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</si>
  <si>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</si>
  <si>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</si>
  <si>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</si>
  <si>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</si>
  <si>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</si>
  <si>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</si>
  <si>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</si>
  <si>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</si>
  <si>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</si>
  <si>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</si>
  <si>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</si>
  <si>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</si>
  <si>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</si>
  <si>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</si>
  <si>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</si>
  <si>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</si>
  <si>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</si>
  <si>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</si>
  <si>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</si>
  <si>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</si>
  <si>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</si>
  <si>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</si>
  <si>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</si>
  <si>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</si>
  <si>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</si>
  <si>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</si>
  <si>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</si>
  <si>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</si>
  <si>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</si>
  <si>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</si>
  <si>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</si>
  <si>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</si>
  <si>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</si>
  <si>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</si>
  <si>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</si>
  <si>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</si>
  <si>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</si>
  <si>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</si>
  <si>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</si>
  <si>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</si>
  <si>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</si>
  <si>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</si>
  <si>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</si>
  <si>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</si>
  <si>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</si>
  <si>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</si>
  <si>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</si>
  <si>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</si>
  <si>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</si>
  <si>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</si>
  <si>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</si>
  <si>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</si>
  <si>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</si>
  <si>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</si>
  <si>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</si>
  <si>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</si>
  <si>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</si>
  <si>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</si>
  <si>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</si>
  <si>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</si>
  <si>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</si>
  <si>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</si>
  <si>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</si>
  <si>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</si>
  <si>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</si>
  <si>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</si>
  <si>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</si>
  <si>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</si>
  <si>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</si>
  <si>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</si>
  <si>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</si>
  <si>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</si>
  <si>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</si>
  <si>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</si>
  <si>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</si>
  <si>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</si>
  <si>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</si>
  <si>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</si>
  <si>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</si>
  <si>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</si>
  <si>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</si>
  <si>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</si>
  <si>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</si>
  <si>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</si>
  <si>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</si>
  <si>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</si>
  <si>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</si>
  <si>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</si>
  <si>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</si>
  <si>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</si>
  <si>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</si>
  <si>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</si>
  <si>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</si>
  <si>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</si>
  <si>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</si>
  <si>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</si>
  <si>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</si>
  <si>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</si>
  <si>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</si>
  <si>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</si>
  <si>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</si>
  <si>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</si>
  <si>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</si>
  <si>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</si>
  <si>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</si>
  <si>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</si>
  <si>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</si>
  <si>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</si>
  <si>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</si>
  <si>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</si>
  <si>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</si>
  <si>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</si>
  <si>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</si>
  <si>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</si>
  <si>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</si>
  <si>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</si>
  <si>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</si>
  <si>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</si>
  <si>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</si>
  <si>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</si>
  <si>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</si>
  <si>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</si>
  <si>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</si>
  <si>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</si>
  <si>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</si>
  <si>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</si>
  <si>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</si>
  <si>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</si>
  <si>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</si>
  <si>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</si>
  <si>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</si>
  <si>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</si>
  <si>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</si>
  <si>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</si>
  <si>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</si>
  <si>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</si>
  <si>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</si>
  <si>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</si>
  <si>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</si>
  <si>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</si>
  <si>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</si>
  <si>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</si>
  <si>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</si>
  <si>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</si>
  <si>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</si>
  <si>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</si>
  <si>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</si>
  <si>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</si>
  <si>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</si>
  <si>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</si>
  <si>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</si>
  <si>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</si>
  <si>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</si>
  <si>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</si>
  <si>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</si>
  <si>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</si>
  <si>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</si>
  <si>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</si>
  <si>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</si>
  <si>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</si>
  <si>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</si>
  <si>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</si>
  <si>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</si>
  <si>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</si>
  <si>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</si>
  <si>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</si>
  <si>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</si>
  <si>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</si>
  <si>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</si>
  <si>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</si>
  <si>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</si>
  <si>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</si>
  <si>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</si>
  <si>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</si>
  <si>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</si>
  <si>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</si>
  <si>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</si>
  <si>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</si>
  <si>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</si>
  <si>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</si>
  <si>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</si>
  <si>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</si>
  <si>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</si>
  <si>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</si>
  <si>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</si>
  <si>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</si>
  <si>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</si>
  <si>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</si>
  <si>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</si>
  <si>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</si>
  <si>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</si>
  <si>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</si>
  <si>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</si>
  <si>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</si>
  <si>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</si>
  <si>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</si>
  <si>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</si>
  <si>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</si>
  <si>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</si>
  <si>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</si>
  <si>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</si>
  <si>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</si>
  <si>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</si>
  <si>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</si>
  <si>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</si>
  <si>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</si>
  <si>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</si>
  <si>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</si>
  <si>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</si>
  <si>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</si>
  <si>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</si>
  <si>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</si>
  <si>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</si>
  <si>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</si>
  <si>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</si>
  <si>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</si>
  <si>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</si>
  <si>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</si>
  <si>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</si>
  <si>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</si>
  <si>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</si>
  <si>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</si>
  <si>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</si>
  <si>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</si>
  <si>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</si>
  <si>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</si>
  <si>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</si>
  <si>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</si>
  <si>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</si>
  <si>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</si>
  <si>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</si>
  <si>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</si>
  <si>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</si>
  <si>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</si>
  <si>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</si>
  <si>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</si>
  <si>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</si>
  <si>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</si>
  <si>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</si>
  <si>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</si>
  <si>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</si>
  <si>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</si>
  <si>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</si>
  <si>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</si>
  <si>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</si>
  <si>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</si>
  <si>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</si>
  <si>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</si>
  <si>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</si>
  <si>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</si>
  <si>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</si>
  <si>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</si>
  <si>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</si>
  <si>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</si>
  <si>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</si>
  <si>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</si>
  <si>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</si>
  <si>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</si>
  <si>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</si>
  <si>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</si>
  <si>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</si>
  <si>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</si>
  <si>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</si>
  <si>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</si>
  <si>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</si>
  <si>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</si>
  <si>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</si>
  <si>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</si>
  <si>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</si>
  <si>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</si>
  <si>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</si>
  <si>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</si>
  <si>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</si>
  <si>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</si>
  <si>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</si>
  <si>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</si>
  <si>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</si>
  <si>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</si>
  <si>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</si>
  <si>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</si>
  <si>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</si>
  <si>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</si>
  <si>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</si>
  <si>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</si>
  <si>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</si>
  <si>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</si>
  <si>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</si>
  <si>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</si>
  <si>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</si>
  <si>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</si>
  <si>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</si>
  <si>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</si>
  <si>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</si>
  <si>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</si>
  <si>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</si>
  <si>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</si>
  <si>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</si>
  <si>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</si>
  <si>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</si>
  <si>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</si>
  <si>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</si>
  <si>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</si>
  <si>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</si>
  <si>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</si>
  <si>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</si>
  <si>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</si>
  <si>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</si>
  <si>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</si>
  <si>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</si>
  <si>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</si>
  <si>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</si>
  <si>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</si>
  <si>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</si>
  <si>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</si>
  <si>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</si>
  <si>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</si>
  <si>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</si>
  <si>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</si>
  <si>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</si>
  <si>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</si>
  <si>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</si>
  <si>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</si>
  <si>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</si>
  <si>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</si>
  <si>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</si>
  <si>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</si>
  <si>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</si>
  <si>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</si>
  <si>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</si>
  <si>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</si>
  <si>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</si>
  <si>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</si>
  <si>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</si>
  <si>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</si>
  <si>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</si>
  <si>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</si>
  <si>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</si>
  <si>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</si>
  <si>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</si>
  <si>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</si>
  <si>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</si>
  <si>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</si>
  <si>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</si>
  <si>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</si>
  <si>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</si>
  <si>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</si>
  <si>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</si>
  <si>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</si>
  <si>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</si>
  <si>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</si>
  <si>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</si>
  <si>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</si>
  <si>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</si>
  <si>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</si>
  <si>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</si>
  <si>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</si>
  <si>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</si>
  <si>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</si>
  <si>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</si>
  <si>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</si>
  <si>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</si>
  <si>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</si>
  <si>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</si>
  <si>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</si>
  <si>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</si>
  <si>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</si>
  <si>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</si>
  <si>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</si>
  <si>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</si>
  <si>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</si>
  <si>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</si>
  <si>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</si>
  <si>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</si>
  <si>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</si>
  <si>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</si>
  <si>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</si>
  <si>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</si>
  <si>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</si>
  <si>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</si>
  <si>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</si>
  <si>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</si>
  <si>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</si>
  <si>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</si>
  <si>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</si>
  <si>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</si>
  <si>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</si>
  <si>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</si>
  <si>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</si>
  <si>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</si>
  <si>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</si>
  <si>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</si>
  <si>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</si>
  <si>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</si>
  <si>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</si>
  <si>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</si>
  <si>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</si>
  <si>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</si>
  <si>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</si>
  <si>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</si>
  <si>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</si>
  <si>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</si>
  <si>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</si>
  <si>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</si>
  <si>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</si>
  <si>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</si>
  <si>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</si>
  <si>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</si>
  <si>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</si>
  <si>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</si>
  <si>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</si>
  <si>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</si>
  <si>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</si>
  <si>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</si>
  <si>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</si>
  <si>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</si>
  <si>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</si>
  <si>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</si>
  <si>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</si>
  <si>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</si>
  <si>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</si>
  <si>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</si>
  <si>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</si>
  <si>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</si>
  <si>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</si>
  <si>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</si>
  <si>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</si>
  <si>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</si>
  <si>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</si>
  <si>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</si>
  <si>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</si>
  <si>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</si>
  <si>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</si>
  <si>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</si>
  <si>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</si>
  <si>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</si>
  <si>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</si>
  <si>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</si>
  <si>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</si>
  <si>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</si>
  <si>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</si>
  <si>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</si>
  <si>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</si>
  <si>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</si>
  <si>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</si>
  <si>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</si>
  <si>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</si>
  <si>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</si>
  <si>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</si>
  <si>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</si>
  <si>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</si>
  <si>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</si>
  <si>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</si>
  <si>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</si>
  <si>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</si>
  <si>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</si>
  <si>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</si>
  <si>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</si>
  <si>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</si>
  <si>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</si>
  <si>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</si>
  <si>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</si>
  <si>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</si>
  <si>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</si>
  <si>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</si>
  <si>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</si>
  <si>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</si>
  <si>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</si>
  <si>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</si>
  <si>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</si>
  <si>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</si>
  <si>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</si>
  <si>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</si>
  <si>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</si>
  <si>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</si>
  <si>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</si>
  <si>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</si>
  <si>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</si>
  <si>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</si>
  <si>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</si>
  <si>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</si>
  <si>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</si>
  <si>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</si>
  <si>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</si>
  <si>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</si>
  <si>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</si>
  <si>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</si>
  <si>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</si>
  <si>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</si>
  <si>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</si>
  <si>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</si>
  <si>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</si>
  <si>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</si>
  <si>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</si>
  <si>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</si>
  <si>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</si>
  <si>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</si>
  <si>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</si>
  <si>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</si>
  <si>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</si>
  <si>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</si>
  <si>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</si>
  <si>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</si>
  <si>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</si>
  <si>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</si>
  <si>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</si>
  <si>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</si>
  <si>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</si>
  <si>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</si>
  <si>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</si>
  <si>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</si>
  <si>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</si>
  <si>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</si>
  <si>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</si>
  <si>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</si>
  <si>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</si>
  <si>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</si>
  <si>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</si>
  <si>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</si>
  <si>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</si>
  <si>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</si>
  <si>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</si>
  <si>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</si>
  <si>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</si>
  <si>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</si>
  <si>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</si>
  <si>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</si>
  <si>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</si>
  <si>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</si>
  <si>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</si>
  <si>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</si>
  <si>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</si>
  <si>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</si>
  <si>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</si>
  <si>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</si>
  <si>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</si>
  <si>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</si>
  <si>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</si>
  <si>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</si>
  <si>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</si>
  <si>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</si>
  <si>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</si>
  <si>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</si>
  <si>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</si>
  <si>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</si>
  <si>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</si>
  <si>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</si>
  <si>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</si>
  <si>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</si>
  <si>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</si>
  <si>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</si>
  <si>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</si>
  <si>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</si>
  <si>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</si>
  <si>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</si>
  <si>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</si>
  <si>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</si>
  <si>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</si>
  <si>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</si>
  <si>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</si>
  <si>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</si>
  <si>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</si>
  <si>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</si>
  <si>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</si>
  <si>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</si>
  <si>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</si>
  <si>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</si>
  <si>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</si>
  <si>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</si>
  <si>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</si>
  <si>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</si>
  <si>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</si>
  <si>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</si>
  <si>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</si>
  <si>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</si>
  <si>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</si>
  <si>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</si>
  <si>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</si>
  <si>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</si>
  <si>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</si>
  <si>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</si>
  <si>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</si>
  <si>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</si>
  <si>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</si>
  <si>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</si>
  <si>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</si>
  <si>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</si>
  <si>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</si>
  <si>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</si>
  <si>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</si>
  <si>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</si>
  <si>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</si>
  <si>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</si>
  <si>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</si>
  <si>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</si>
  <si>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</si>
  <si>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</si>
  <si>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</si>
  <si>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</si>
  <si>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</si>
  <si>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</si>
  <si>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</si>
  <si>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</si>
  <si>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</si>
  <si>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</si>
  <si>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</si>
  <si>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</si>
  <si>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</si>
  <si>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</si>
  <si>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</si>
  <si>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</si>
  <si>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</si>
  <si>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</si>
  <si>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</si>
  <si>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</si>
  <si>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</si>
  <si>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</si>
  <si>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</si>
  <si>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</si>
  <si>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</si>
  <si>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</si>
  <si>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</si>
  <si>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</si>
  <si>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</si>
  <si>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</si>
  <si>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</si>
  <si>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</si>
  <si>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</si>
  <si>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</si>
  <si>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</si>
  <si>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</si>
  <si>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</si>
  <si>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</si>
  <si>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</si>
  <si>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</si>
  <si>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</si>
  <si>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</si>
  <si>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</si>
  <si>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</si>
  <si>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</si>
  <si>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</si>
  <si>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</si>
  <si>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</si>
  <si>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</si>
  <si>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</si>
  <si>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</si>
  <si>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</si>
  <si>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</si>
  <si>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</si>
  <si>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</si>
  <si>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</si>
  <si>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</si>
  <si>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</si>
  <si>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</si>
  <si>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</si>
  <si>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</si>
  <si>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</si>
  <si>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</si>
  <si>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</si>
  <si>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</si>
  <si>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</si>
  <si>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</si>
  <si>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</si>
  <si>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</si>
  <si>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</si>
  <si>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</si>
  <si>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</si>
  <si>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</si>
  <si>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</si>
  <si>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</si>
  <si>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</si>
  <si>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</si>
  <si>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</si>
  <si>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</si>
  <si>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</si>
  <si>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</si>
  <si>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</si>
  <si>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</si>
  <si>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</si>
  <si>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</si>
  <si>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</si>
  <si>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</si>
  <si>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</si>
  <si>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</si>
  <si>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</si>
  <si>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</si>
  <si>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</si>
  <si>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</si>
  <si>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</si>
  <si>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</si>
  <si>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</si>
  <si>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</si>
  <si>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</si>
  <si>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</si>
  <si>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</si>
  <si>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</si>
  <si>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</si>
  <si>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</si>
  <si>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</si>
  <si>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</si>
  <si>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</si>
  <si>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</si>
  <si>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</si>
  <si>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</si>
  <si>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</si>
  <si>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</si>
  <si>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</si>
  <si>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</si>
  <si>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</si>
  <si>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</si>
  <si>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</si>
  <si>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</si>
  <si>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</si>
  <si>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</si>
  <si>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</si>
  <si>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</si>
  <si>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</si>
  <si>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</si>
  <si>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</si>
  <si>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</si>
  <si>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</si>
  <si>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</si>
  <si>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</si>
  <si>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</si>
  <si>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</si>
  <si>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</si>
  <si>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</si>
  <si>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</si>
  <si>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</si>
  <si>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</si>
  <si>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</si>
  <si>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</si>
  <si>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</si>
  <si>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</si>
  <si>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</si>
  <si>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</si>
  <si>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</si>
  <si>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</si>
  <si>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</si>
  <si>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</si>
  <si>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</si>
  <si>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</si>
  <si>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</si>
  <si>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</si>
  <si>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</si>
  <si>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</si>
  <si>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</si>
  <si>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</si>
  <si>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</si>
  <si>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</si>
  <si>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</si>
  <si>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</si>
  <si>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</si>
  <si>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</si>
  <si>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</si>
  <si>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</si>
  <si>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</si>
  <si>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</si>
  <si>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</si>
  <si>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</si>
  <si>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</si>
  <si>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</si>
  <si>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</si>
  <si>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</si>
  <si>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</si>
  <si>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</si>
  <si>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</si>
  <si>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</si>
  <si>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</si>
  <si>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</si>
  <si>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</si>
  <si>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</si>
  <si>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</si>
  <si>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</si>
  <si>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</si>
  <si>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</si>
  <si>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</si>
  <si>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</si>
  <si>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</si>
  <si>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</si>
  <si>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</si>
  <si>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</si>
  <si>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</si>
  <si>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</si>
  <si>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</si>
  <si>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</si>
  <si>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</si>
  <si>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</si>
  <si>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</si>
  <si>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</si>
  <si>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</si>
  <si>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</si>
  <si>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</si>
  <si>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</si>
  <si>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</si>
  <si>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</si>
  <si>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</si>
  <si>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</si>
  <si>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</si>
  <si>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</si>
  <si>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</si>
  <si>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</si>
  <si>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</si>
  <si>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</si>
  <si>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</si>
  <si>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</si>
  <si>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</si>
  <si>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</si>
  <si>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</si>
  <si>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</si>
  <si>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</si>
  <si>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</si>
  <si>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</si>
  <si>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</si>
  <si>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</si>
  <si>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</si>
  <si>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</si>
  <si>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</si>
  <si>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</si>
  <si>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</si>
  <si>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</si>
  <si>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</si>
  <si>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</si>
  <si>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</si>
  <si>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</si>
  <si>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</si>
  <si>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</si>
  <si>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</si>
  <si>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</si>
  <si>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</si>
  <si>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</si>
  <si>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</si>
  <si>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</si>
  <si>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</si>
  <si>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</si>
  <si>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</si>
  <si>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</si>
  <si>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</si>
  <si>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</si>
  <si>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</si>
  <si>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</si>
  <si>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</si>
  <si>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</si>
  <si>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</si>
  <si>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</si>
  <si>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</si>
  <si>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</si>
  <si>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</si>
  <si>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</si>
  <si>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</si>
  <si>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</si>
  <si>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</si>
  <si>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</si>
  <si>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</si>
  <si>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</si>
  <si>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</si>
  <si>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</si>
  <si>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</si>
  <si>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</si>
  <si>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</si>
  <si>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</si>
  <si>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</si>
  <si>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</si>
  <si>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</si>
  <si>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</si>
  <si>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</si>
  <si>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</si>
  <si>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</si>
  <si>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</si>
  <si>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</si>
  <si>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</si>
  <si>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</si>
  <si>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</si>
  <si>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</si>
  <si>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</si>
  <si>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</si>
  <si>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</si>
  <si>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</si>
  <si>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</si>
  <si>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</si>
  <si>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</si>
  <si>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</si>
  <si>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</si>
  <si>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</si>
  <si>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</si>
  <si>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</si>
  <si>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</si>
  <si>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</si>
  <si>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</si>
  <si>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</si>
  <si>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</si>
  <si>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</si>
  <si>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</si>
  <si>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</si>
  <si>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</si>
  <si>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</si>
  <si>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</si>
  <si>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</si>
  <si>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</si>
  <si>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</si>
  <si>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</si>
  <si>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</si>
  <si>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</si>
  <si>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</si>
  <si>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</si>
  <si>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</si>
  <si>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</si>
  <si>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</si>
  <si>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</si>
  <si>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</si>
  <si>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</si>
  <si>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</si>
  <si>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</si>
  <si>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</si>
  <si>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</si>
  <si>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</si>
  <si>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</si>
  <si>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</si>
  <si>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</si>
  <si>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</si>
  <si>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</si>
  <si>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</si>
  <si>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</si>
  <si>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</si>
  <si>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</si>
  <si>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</si>
  <si>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</si>
  <si>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</si>
  <si>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</si>
  <si>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</si>
  <si>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</si>
  <si>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</si>
  <si>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</si>
  <si>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</si>
  <si>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</si>
  <si>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</si>
  <si>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</si>
  <si>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</si>
  <si>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</si>
  <si>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</si>
  <si>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</si>
  <si>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</si>
  <si>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</si>
  <si>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</si>
  <si>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</si>
  <si>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</si>
  <si>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</si>
  <si>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</si>
  <si>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</si>
  <si>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</si>
  <si>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</si>
  <si>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</si>
  <si>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</si>
  <si>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</si>
  <si>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</si>
  <si>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</si>
  <si>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</si>
  <si>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</si>
  <si>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</si>
  <si>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</si>
  <si>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</si>
  <si>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</si>
  <si>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</si>
  <si>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</si>
  <si>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</si>
  <si>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</si>
  <si>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</si>
  <si>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</si>
  <si>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</si>
  <si>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</si>
  <si>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</si>
  <si>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</si>
  <si>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</si>
  <si>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</si>
  <si>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</si>
  <si>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</si>
  <si>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</si>
  <si>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</si>
  <si>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</si>
  <si>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</si>
  <si>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</si>
  <si>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</si>
  <si>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</si>
  <si>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</si>
  <si>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</si>
  <si>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</si>
  <si>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</si>
  <si>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</si>
  <si>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</si>
  <si>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</si>
  <si>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</si>
  <si>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</si>
  <si>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</si>
  <si>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</si>
  <si>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</si>
  <si>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</si>
  <si>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</si>
  <si>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</si>
  <si>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</si>
  <si>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</si>
  <si>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</si>
  <si>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</si>
  <si>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</si>
  <si>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</si>
  <si>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</si>
  <si>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</si>
  <si>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</si>
  <si>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</si>
  <si>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</si>
  <si>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</si>
  <si>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</si>
  <si>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</si>
  <si>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</si>
  <si>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</si>
  <si>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</si>
  <si>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</si>
  <si>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</si>
  <si>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</si>
  <si>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</si>
  <si>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</si>
  <si>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</si>
  <si>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</si>
  <si>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</si>
  <si>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</si>
  <si>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</si>
  <si>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</si>
  <si>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</si>
  <si>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</si>
  <si>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</si>
  <si>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</si>
  <si>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</si>
  <si>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</si>
  <si>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</si>
  <si>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</si>
  <si>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</si>
  <si>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</si>
  <si>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</si>
  <si>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</si>
  <si>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</si>
  <si>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</si>
  <si>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</si>
  <si>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</si>
  <si>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</si>
  <si>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</si>
  <si>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</si>
  <si>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</si>
  <si>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</si>
  <si>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</si>
  <si>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</si>
  <si>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</si>
  <si>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</si>
  <si>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</si>
  <si>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</si>
  <si>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</si>
  <si>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</si>
  <si>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</si>
  <si>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</si>
  <si>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</si>
  <si>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</si>
  <si>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</si>
  <si>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</si>
  <si>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</si>
  <si>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</si>
  <si>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</si>
  <si>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</si>
  <si>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</si>
  <si>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</si>
  <si>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</si>
  <si>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</si>
  <si>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</si>
  <si>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</si>
  <si>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</si>
  <si>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</si>
  <si>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</si>
  <si>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</si>
  <si>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</si>
  <si>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</si>
  <si>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</si>
  <si>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</si>
  <si>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</si>
  <si>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</si>
  <si>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</si>
  <si>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</si>
  <si>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</si>
  <si>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</si>
  <si>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</si>
  <si>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</si>
  <si>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</si>
  <si>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</si>
  <si>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</si>
  <si>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</si>
  <si>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</si>
  <si>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</si>
  <si>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</si>
  <si>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</si>
  <si>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</si>
  <si>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</si>
  <si>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</si>
  <si>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</si>
  <si>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</si>
  <si>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</si>
  <si>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</si>
  <si>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</si>
  <si>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</si>
  <si>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</si>
  <si>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</si>
  <si>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</si>
  <si>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</si>
  <si>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</si>
  <si>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</si>
  <si>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</si>
  <si>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</si>
  <si>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</si>
  <si>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</si>
  <si>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</si>
  <si>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</si>
  <si>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</si>
  <si>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</si>
  <si>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</si>
  <si>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</si>
  <si>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</si>
  <si>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</si>
  <si>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</si>
  <si>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</si>
  <si>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</si>
  <si>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</si>
  <si>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</si>
  <si>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</si>
  <si>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</si>
  <si>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</si>
  <si>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</si>
  <si>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</si>
  <si>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</si>
  <si>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</si>
  <si>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</si>
  <si>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</si>
  <si>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</si>
  <si>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</si>
  <si>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</si>
  <si>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</si>
  <si>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</si>
  <si>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</si>
  <si>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</si>
  <si>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</si>
  <si>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</si>
  <si>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</si>
  <si>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</si>
  <si>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</si>
  <si>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</si>
  <si>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</si>
  <si>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</si>
  <si>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</si>
  <si>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</si>
  <si>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</si>
  <si>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</si>
  <si>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</si>
  <si>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</si>
  <si>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</si>
  <si>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</si>
  <si>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</si>
  <si>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</si>
  <si>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</si>
  <si>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</si>
  <si>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</si>
  <si>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</si>
  <si>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</si>
  <si>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</si>
  <si>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</si>
  <si>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</si>
  <si>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</si>
  <si>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</si>
  <si>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</si>
  <si>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</si>
  <si>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</si>
  <si>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</si>
  <si>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</si>
  <si>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</si>
  <si>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</si>
  <si>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</si>
  <si>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</si>
  <si>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</si>
  <si>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</si>
  <si>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</si>
  <si>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</si>
  <si>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</si>
  <si>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</si>
  <si>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</si>
  <si>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</si>
  <si>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</si>
  <si>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</si>
  <si>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</si>
  <si>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</si>
  <si>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</si>
  <si>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</si>
  <si>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</si>
  <si>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</si>
  <si>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</si>
  <si>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</si>
  <si>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</si>
  <si>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</si>
  <si>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</si>
  <si>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</si>
  <si>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</si>
  <si>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</si>
  <si>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</si>
  <si>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</si>
  <si>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</si>
  <si>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</si>
  <si>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</si>
  <si>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</si>
  <si>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</si>
  <si>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</si>
  <si>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</si>
  <si>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</si>
  <si>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</si>
  <si>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</si>
  <si>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</si>
  <si>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</si>
  <si>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</si>
  <si>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</si>
  <si>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</si>
  <si>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</si>
  <si>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</si>
  <si>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</si>
  <si>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</si>
  <si>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</si>
  <si>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</si>
  <si>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</si>
  <si>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</si>
  <si>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</si>
  <si>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</si>
  <si>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</si>
  <si>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</si>
  <si>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</si>
  <si>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</si>
  <si>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</si>
  <si>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</si>
  <si>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</si>
  <si>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</si>
  <si>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</si>
  <si>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</si>
  <si>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</si>
  <si>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</si>
  <si>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</si>
  <si>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</si>
  <si>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</si>
  <si>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</si>
  <si>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</si>
  <si>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</si>
  <si>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</si>
  <si>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</si>
  <si>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</si>
  <si>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</si>
  <si>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</si>
  <si>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</si>
  <si>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</si>
  <si>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</si>
  <si>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</si>
  <si>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</si>
  <si>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</si>
  <si>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</si>
  <si>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</si>
  <si>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</si>
  <si>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</si>
  <si>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</si>
  <si>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</si>
  <si>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</si>
  <si>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</si>
  <si>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</si>
  <si>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</si>
  <si>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</si>
  <si>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</si>
  <si>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</si>
  <si>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</si>
  <si>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</si>
  <si>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</si>
  <si>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</si>
  <si>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</si>
  <si>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</si>
  <si>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</si>
  <si>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</si>
  <si>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</si>
  <si>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</si>
  <si>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</si>
  <si>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</si>
  <si>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</si>
  <si>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</si>
  <si>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</si>
  <si>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</si>
  <si>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</si>
  <si>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</si>
  <si>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</si>
  <si>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</si>
  <si>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</si>
  <si>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</si>
  <si>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</si>
  <si>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</si>
  <si>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</si>
  <si>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</si>
  <si>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</si>
  <si>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</si>
  <si>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</si>
  <si>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</si>
  <si>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</si>
  <si>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</si>
  <si>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</si>
  <si>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</si>
  <si>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</si>
  <si>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</si>
  <si>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</si>
  <si>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</si>
  <si>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</si>
  <si>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</si>
  <si>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</si>
  <si>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</si>
  <si>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</si>
  <si>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</si>
  <si>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</si>
  <si>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</si>
  <si>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</si>
  <si>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</si>
  <si>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</si>
  <si>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</si>
  <si>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</si>
  <si>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</si>
  <si>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</si>
  <si>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</si>
  <si>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</si>
  <si>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</si>
  <si>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</si>
  <si>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</si>
  <si>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</si>
  <si>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</si>
  <si>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</si>
  <si>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</si>
  <si>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</si>
  <si>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</si>
  <si>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</si>
  <si>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</si>
  <si>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</si>
  <si>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</si>
  <si>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</si>
  <si>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</si>
  <si>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</si>
  <si>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</si>
  <si>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</si>
  <si>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</si>
  <si>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</si>
  <si>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</si>
  <si>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</si>
  <si>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</si>
  <si>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</si>
  <si>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</si>
  <si>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</si>
  <si>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</si>
  <si>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</si>
  <si>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</si>
  <si>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</si>
  <si>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</si>
  <si>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</si>
  <si>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</si>
  <si>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</si>
  <si>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</si>
  <si>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</si>
  <si>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</si>
  <si>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</si>
  <si>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</si>
  <si>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</si>
  <si>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</si>
  <si>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</si>
  <si>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</si>
  <si>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</si>
  <si>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</si>
  <si>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</si>
  <si>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</si>
  <si>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</si>
  <si>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</si>
  <si>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</si>
  <si>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</si>
  <si>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</si>
  <si>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</si>
  <si>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</si>
  <si>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</si>
  <si>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</si>
  <si>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</si>
  <si>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</si>
  <si>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</si>
  <si>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</si>
  <si>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</si>
  <si>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</si>
  <si>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</si>
  <si>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</si>
  <si>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</si>
  <si>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</si>
  <si>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</si>
  <si>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</si>
  <si>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</si>
  <si>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</si>
  <si>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</si>
  <si>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</si>
  <si>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</si>
  <si>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</si>
  <si>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</si>
  <si>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</si>
  <si>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</si>
  <si>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</si>
  <si>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</si>
  <si>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</si>
  <si>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</si>
  <si>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</si>
  <si>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</si>
  <si>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</si>
  <si>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</si>
  <si>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</si>
  <si>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</si>
  <si>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</si>
  <si>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</si>
  <si>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</si>
  <si>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</si>
  <si>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</si>
  <si>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</si>
  <si>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</si>
  <si>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</si>
  <si>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</si>
  <si>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</si>
  <si>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</si>
  <si>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</si>
  <si>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</si>
  <si>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</si>
  <si>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</si>
  <si>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</si>
  <si>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</si>
  <si>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</si>
  <si>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</si>
  <si>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</si>
  <si>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</si>
  <si>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</si>
  <si>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</si>
  <si>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</si>
  <si>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</si>
  <si>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</si>
  <si>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</si>
  <si>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</si>
  <si>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</si>
  <si>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</si>
  <si>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</si>
  <si>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</si>
  <si>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</si>
  <si>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</si>
  <si>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</si>
  <si>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</si>
  <si>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</si>
  <si>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</si>
  <si>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</si>
  <si>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</si>
  <si>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</si>
  <si>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</si>
  <si>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</si>
  <si>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</si>
  <si>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</si>
  <si>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</si>
  <si>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</si>
  <si>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</si>
  <si>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</si>
  <si>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</si>
  <si>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</si>
  <si>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</si>
  <si>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</si>
  <si>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</si>
  <si>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</si>
  <si>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</si>
  <si>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</si>
  <si>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</si>
  <si>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</si>
  <si>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</si>
  <si>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</si>
  <si>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</si>
  <si>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</si>
  <si>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</si>
  <si>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</si>
  <si>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</si>
  <si>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</si>
  <si>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</si>
  <si>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</si>
  <si>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</si>
  <si>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</si>
  <si>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</si>
  <si>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</si>
  <si>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</si>
  <si>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</si>
  <si>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</si>
  <si>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</si>
  <si>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</si>
  <si>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</si>
  <si>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</si>
  <si>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</si>
  <si>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</si>
  <si>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</si>
  <si>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</si>
  <si>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</si>
  <si>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</si>
  <si>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</si>
  <si>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</si>
  <si>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</si>
  <si>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</si>
  <si>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</si>
  <si>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</si>
  <si>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</si>
  <si>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</si>
  <si>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</si>
  <si>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</si>
  <si>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</si>
  <si>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</si>
  <si>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</si>
  <si>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</si>
  <si>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</si>
  <si>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</si>
  <si>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</si>
  <si>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</si>
  <si>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</si>
  <si>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</si>
  <si>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</si>
  <si>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</si>
  <si>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</si>
  <si>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</si>
  <si>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</si>
  <si>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</si>
  <si>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</si>
  <si>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</si>
  <si>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</si>
  <si>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</si>
  <si>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</si>
  <si>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</si>
  <si>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</si>
  <si>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</si>
  <si>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</si>
  <si>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</si>
  <si>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</si>
  <si>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</si>
  <si>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</si>
  <si>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</si>
  <si>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</si>
  <si>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</si>
  <si>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</si>
  <si>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</si>
  <si>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</si>
  <si>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</si>
  <si>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</si>
  <si>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</si>
  <si>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</si>
  <si>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</si>
  <si>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</si>
  <si>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</si>
  <si>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</si>
  <si>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</si>
  <si>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</si>
  <si>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</si>
  <si>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</si>
  <si>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</si>
  <si>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</si>
  <si>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</si>
  <si>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</si>
  <si>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</si>
  <si>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</si>
  <si>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</si>
  <si>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</si>
  <si>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</si>
  <si>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</si>
  <si>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</si>
  <si>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</si>
  <si>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</si>
  <si>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</si>
  <si>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</si>
  <si>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</si>
  <si>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</si>
  <si>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</si>
  <si>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</si>
  <si>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</si>
  <si>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</si>
  <si>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</si>
  <si>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</si>
  <si>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</si>
  <si>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</si>
  <si>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</si>
  <si>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</si>
  <si>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</si>
  <si>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</si>
  <si>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</si>
  <si>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</si>
  <si>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</si>
  <si>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</si>
  <si>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</si>
  <si>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</si>
  <si>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</si>
  <si>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</si>
  <si>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</si>
  <si>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</si>
  <si>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</si>
  <si>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</si>
  <si>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</si>
  <si>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</si>
  <si>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</si>
  <si>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</si>
  <si>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</si>
  <si>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</si>
  <si>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</si>
  <si>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</si>
  <si>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</si>
  <si>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</si>
  <si>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</si>
  <si>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</si>
  <si>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</si>
  <si>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</si>
  <si>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</si>
  <si>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</si>
  <si>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</si>
  <si>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</si>
  <si>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</si>
  <si>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</si>
  <si>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</si>
  <si>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</si>
  <si>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</si>
  <si>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</si>
  <si>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</si>
  <si>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</si>
  <si>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</si>
  <si>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</si>
  <si>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</si>
  <si>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</si>
  <si>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</si>
  <si>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</si>
  <si>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</si>
  <si>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</si>
  <si>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</si>
  <si>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</si>
  <si>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</si>
  <si>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</si>
  <si>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</si>
  <si>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</si>
  <si>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</si>
  <si>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</si>
  <si>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</si>
  <si>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</si>
  <si>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</si>
  <si>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</si>
  <si>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</si>
  <si>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</si>
  <si>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</si>
  <si>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</si>
  <si>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</si>
  <si>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</si>
  <si>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</si>
  <si>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</si>
  <si>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</si>
  <si>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</si>
  <si>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</si>
  <si>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</si>
  <si>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</si>
  <si>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</si>
  <si>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</si>
  <si>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</si>
  <si>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</si>
  <si>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</si>
  <si>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</si>
  <si>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</si>
  <si>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</si>
  <si>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</si>
  <si>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</si>
  <si>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</si>
  <si>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</si>
  <si>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</si>
  <si>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</si>
  <si>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</si>
  <si>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</si>
  <si>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</si>
  <si>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</si>
  <si>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</si>
  <si>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</si>
  <si>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</si>
  <si>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</si>
  <si>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</si>
  <si>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</si>
  <si>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</si>
  <si>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</si>
  <si>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</si>
  <si>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</si>
  <si>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</si>
  <si>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</si>
  <si>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</si>
  <si>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</si>
  <si>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</si>
  <si>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</si>
  <si>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</si>
  <si>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</si>
  <si>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</si>
  <si>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</si>
  <si>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</si>
  <si>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</si>
  <si>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</si>
  <si>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</si>
  <si>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</si>
  <si>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</si>
  <si>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</si>
  <si>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</si>
  <si>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</si>
  <si>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</si>
  <si>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</si>
  <si>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</si>
  <si>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</si>
  <si>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</si>
  <si>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</si>
  <si>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</si>
  <si>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</si>
  <si>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</si>
  <si>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</si>
  <si>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</si>
  <si>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</si>
  <si>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</si>
  <si>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</si>
  <si>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</si>
  <si>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</si>
  <si>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</si>
  <si>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</si>
  <si>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</si>
  <si>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</si>
  <si>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</si>
  <si>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</si>
  <si>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</si>
  <si>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</si>
  <si>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</si>
  <si>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</si>
  <si>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</si>
  <si>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</si>
  <si>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</si>
  <si>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</si>
  <si>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</si>
  <si>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</si>
  <si>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</si>
  <si>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</si>
  <si>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</si>
  <si>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</si>
  <si>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</si>
  <si>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</si>
  <si>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</si>
  <si>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</si>
  <si>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</si>
  <si>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</si>
  <si>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</si>
  <si>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</si>
  <si>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</si>
  <si>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</si>
  <si>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</si>
  <si>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</si>
  <si>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</si>
  <si>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</si>
  <si>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</si>
  <si>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</si>
  <si>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</si>
  <si>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</si>
  <si>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</si>
  <si>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</si>
  <si>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</si>
  <si>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</si>
  <si>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</si>
  <si>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</si>
  <si>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</si>
  <si>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</si>
  <si>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</si>
  <si>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</si>
  <si>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</si>
  <si>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</si>
  <si>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</si>
  <si>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</si>
  <si>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</si>
  <si>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</si>
  <si>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</si>
  <si>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</si>
  <si>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</si>
  <si>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</si>
  <si>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</si>
  <si>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</si>
  <si>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</si>
  <si>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</si>
  <si>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</si>
  <si>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</si>
  <si>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</si>
  <si>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</si>
  <si>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</si>
  <si>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</si>
  <si>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</si>
  <si>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</si>
  <si>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</si>
  <si>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</si>
  <si>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</si>
  <si>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</si>
  <si>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</si>
  <si>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</si>
  <si>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</si>
  <si>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</si>
  <si>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</si>
  <si>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</si>
  <si>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</si>
  <si>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</si>
  <si>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</si>
  <si>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</si>
  <si>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</si>
  <si>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</si>
  <si>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</si>
  <si>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</si>
  <si>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</si>
  <si>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</si>
  <si>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</si>
  <si>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</si>
  <si>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</si>
  <si>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</si>
  <si>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</si>
  <si>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</si>
  <si>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</si>
  <si>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</si>
  <si>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</si>
  <si>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</si>
  <si>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</si>
  <si>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</si>
  <si>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</si>
  <si>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</si>
  <si>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</si>
  <si>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</si>
  <si>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</si>
  <si>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</si>
  <si>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</si>
  <si>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</si>
  <si>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</si>
  <si>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</si>
  <si>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</si>
  <si>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</si>
  <si>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</si>
  <si>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</si>
  <si>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</si>
  <si>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</si>
  <si>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</si>
  <si>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</si>
  <si>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</si>
  <si>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</si>
  <si>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</si>
  <si>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</si>
  <si>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</si>
  <si>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</si>
  <si>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</si>
  <si>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</si>
  <si>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</si>
  <si>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</si>
  <si>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</si>
  <si>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</si>
  <si>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</si>
  <si>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</si>
  <si>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</si>
  <si>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</si>
  <si>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</si>
  <si>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</si>
  <si>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</si>
  <si>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</si>
  <si>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</si>
  <si>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</si>
  <si>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</si>
  <si>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</si>
  <si>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</si>
  <si>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</si>
  <si>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</si>
  <si>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</si>
  <si>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</si>
  <si>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</si>
  <si>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</si>
  <si>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</si>
  <si>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</si>
  <si>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</si>
  <si>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</si>
  <si>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</si>
  <si>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</si>
  <si>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</si>
  <si>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</si>
  <si>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</si>
  <si>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</si>
  <si>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</si>
  <si>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</si>
  <si>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</si>
  <si>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</si>
  <si>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</si>
  <si>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</si>
  <si>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</si>
  <si>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</si>
  <si>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</si>
  <si>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</si>
  <si>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</si>
  <si>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</si>
  <si>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</si>
  <si>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</si>
  <si>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</si>
  <si>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</si>
  <si>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</si>
  <si>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</si>
  <si>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</si>
  <si>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</si>
  <si>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</si>
  <si>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</si>
  <si>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</si>
  <si>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</si>
  <si>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</si>
  <si>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</si>
  <si>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</si>
  <si>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</si>
  <si>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</si>
  <si>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</si>
  <si>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</si>
  <si>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</si>
  <si>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</si>
  <si>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</si>
  <si>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</si>
  <si>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</si>
  <si>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</si>
  <si>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</si>
  <si>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</si>
  <si>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</si>
  <si>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</si>
  <si>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</si>
  <si>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</si>
  <si>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</si>
  <si>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</si>
  <si>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</si>
  <si>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</si>
  <si>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</si>
  <si>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</si>
  <si>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</si>
  <si>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</si>
  <si>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</si>
  <si>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</si>
  <si>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</si>
  <si>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</si>
  <si>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</si>
  <si>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</si>
  <si>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</si>
  <si>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</si>
  <si>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</si>
  <si>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</si>
  <si>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</si>
  <si>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</si>
  <si>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</si>
  <si>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</si>
  <si>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</si>
  <si>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</si>
  <si>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</si>
  <si>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</si>
  <si>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</si>
  <si>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</si>
  <si>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</si>
  <si>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</si>
  <si>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</si>
  <si>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</si>
  <si>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</si>
  <si>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</si>
  <si>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</si>
  <si>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</si>
  <si>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</si>
  <si>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</si>
  <si>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</si>
  <si>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</si>
  <si>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</si>
  <si>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</si>
  <si>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</si>
  <si>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</si>
  <si>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</si>
  <si>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</si>
  <si>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</si>
  <si>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</si>
  <si>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</si>
  <si>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</si>
  <si>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</si>
  <si>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</si>
  <si>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</si>
  <si>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</si>
  <si>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</si>
  <si>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</si>
  <si>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</si>
  <si>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</si>
  <si>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</si>
  <si>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</si>
  <si>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</si>
  <si>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</si>
  <si>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</si>
  <si>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</si>
  <si>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</si>
  <si>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</si>
  <si>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</si>
  <si>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</si>
  <si>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</si>
  <si>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</si>
  <si>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</si>
  <si>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</si>
  <si>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</si>
  <si>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</si>
  <si>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</si>
  <si>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</si>
  <si>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</si>
  <si>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</si>
  <si>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</si>
  <si>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</si>
  <si>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</si>
  <si>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</si>
  <si>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</si>
  <si>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</si>
  <si>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</si>
  <si>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</si>
  <si>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</si>
  <si>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</si>
  <si>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</si>
  <si>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</si>
  <si>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</si>
  <si>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</si>
  <si>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</si>
  <si>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</si>
  <si>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</si>
  <si>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</si>
  <si>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</si>
  <si>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</si>
  <si>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</si>
  <si>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</si>
  <si>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</si>
  <si>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</si>
  <si>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</si>
  <si>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</si>
  <si>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</si>
  <si>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</si>
  <si>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</si>
  <si>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</si>
  <si>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</si>
  <si>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</si>
  <si>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</si>
  <si>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</si>
  <si>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</si>
  <si>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</si>
  <si>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</si>
  <si>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</si>
  <si>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</si>
  <si>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</si>
  <si>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</si>
  <si>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</si>
  <si>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</si>
  <si>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</si>
  <si>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</si>
  <si>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</si>
  <si>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</si>
  <si>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</si>
  <si>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</si>
  <si>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</si>
  <si>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</si>
  <si>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</si>
  <si>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</si>
  <si>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</si>
  <si>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</si>
  <si>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</si>
  <si>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</si>
  <si>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</si>
  <si>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</si>
  <si>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</si>
  <si>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</si>
  <si>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</si>
  <si>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</si>
  <si>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</si>
  <si>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</si>
  <si>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</si>
  <si>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</si>
  <si>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</si>
  <si>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</si>
  <si>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</si>
  <si>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</si>
  <si>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</si>
  <si>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</si>
  <si>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</si>
  <si>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</si>
  <si>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</si>
  <si>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</si>
  <si>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</si>
  <si>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</si>
  <si>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</si>
  <si>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</si>
  <si>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</si>
  <si>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</si>
  <si>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</si>
  <si>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</si>
  <si>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</si>
  <si>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</si>
  <si>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</si>
  <si>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</si>
  <si>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</si>
  <si>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</si>
  <si>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</si>
  <si>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</si>
  <si>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</si>
  <si>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</si>
  <si>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</si>
  <si>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</si>
  <si>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</si>
  <si>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</si>
  <si>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</si>
  <si>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</si>
  <si>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</si>
  <si>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</si>
  <si>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</si>
  <si>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</si>
  <si>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</si>
  <si>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</si>
  <si>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</si>
  <si>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</si>
  <si>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</si>
  <si>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</si>
  <si>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</si>
  <si>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</si>
  <si>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</si>
  <si>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</si>
  <si>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</si>
  <si>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</si>
  <si>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</si>
  <si>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</si>
  <si>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</si>
  <si>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</si>
  <si>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</si>
  <si>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</si>
  <si>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</si>
  <si>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</si>
  <si>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</si>
  <si>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</si>
  <si>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</si>
  <si>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</si>
  <si>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</si>
  <si>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</si>
  <si>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</si>
  <si>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</si>
  <si>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</si>
  <si>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</si>
  <si>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</si>
  <si>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</si>
  <si>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</si>
  <si>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</si>
  <si>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</si>
  <si>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</si>
  <si>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</si>
  <si>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</si>
  <si>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</si>
  <si>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</si>
  <si>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</si>
  <si>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</si>
  <si>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</si>
  <si>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</si>
  <si>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</si>
  <si>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</si>
  <si>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</si>
  <si>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</si>
  <si>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</si>
  <si>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</si>
  <si>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</si>
  <si>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</si>
  <si>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</si>
  <si>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</si>
  <si>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</si>
  <si>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</si>
  <si>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</si>
  <si>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</si>
  <si>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</si>
  <si>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</si>
  <si>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</si>
  <si>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</si>
  <si>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</si>
  <si>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</si>
  <si>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</si>
  <si>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</si>
  <si>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</si>
  <si>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</si>
  <si>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</si>
  <si>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</si>
  <si>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</si>
  <si>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</si>
  <si>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</si>
  <si>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</si>
  <si>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</si>
  <si>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</si>
  <si>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</si>
  <si>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</si>
  <si>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</si>
  <si>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</si>
  <si>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</si>
  <si>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</si>
  <si>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</si>
  <si>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</si>
  <si>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</si>
  <si>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</si>
  <si>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</si>
  <si>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</si>
  <si>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</si>
  <si>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</si>
  <si>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</si>
  <si>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</si>
  <si>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</si>
  <si>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</si>
  <si>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</si>
  <si>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</si>
  <si>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</si>
  <si>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</si>
  <si>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</si>
  <si>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</si>
  <si>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</si>
  <si>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</si>
  <si>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</si>
  <si>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</si>
  <si>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</si>
  <si>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</si>
  <si>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</si>
  <si>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</si>
  <si>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</si>
  <si>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</si>
  <si>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</si>
  <si>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</si>
  <si>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</si>
  <si>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</si>
  <si>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</si>
  <si>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</si>
  <si>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</si>
  <si>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</si>
  <si>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</si>
  <si>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</si>
  <si>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</si>
  <si>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</si>
  <si>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</si>
  <si>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</si>
  <si>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</si>
  <si>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</si>
  <si>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</si>
  <si>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</si>
  <si>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</si>
  <si>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</si>
  <si>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</si>
  <si>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</si>
  <si>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</si>
  <si>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</si>
  <si>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</si>
  <si>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</si>
  <si>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</si>
  <si>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</si>
  <si>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</si>
  <si>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</si>
  <si>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</si>
  <si>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</si>
  <si>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</si>
  <si>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</si>
  <si>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</si>
  <si>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</si>
  <si>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</si>
  <si>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</si>
  <si>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</si>
  <si>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</si>
  <si>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</si>
  <si>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</si>
  <si>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</si>
  <si>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</si>
  <si>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</si>
  <si>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</si>
  <si>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</si>
  <si>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</si>
  <si>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</si>
  <si>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</si>
  <si>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</si>
  <si>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</si>
  <si>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</si>
  <si>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</si>
  <si>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</si>
  <si>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</si>
  <si>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</si>
  <si>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</si>
  <si>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</si>
  <si>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</si>
  <si>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</si>
  <si>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</si>
  <si>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</si>
  <si>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</si>
  <si>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</si>
  <si>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</si>
  <si>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</si>
  <si>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</si>
  <si>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</si>
  <si>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</si>
  <si>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</si>
  <si>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</si>
  <si>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</si>
  <si>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</si>
  <si>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</si>
  <si>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</si>
  <si>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</si>
  <si>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</si>
  <si>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</si>
  <si>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</si>
  <si>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</si>
  <si>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</si>
  <si>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</si>
  <si>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</si>
  <si>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</si>
  <si>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</si>
  <si>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</si>
  <si>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</si>
  <si>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</si>
  <si>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</si>
  <si>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</si>
  <si>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</si>
  <si>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</si>
  <si>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</si>
  <si>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</si>
  <si>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</si>
  <si>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</si>
  <si>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</si>
  <si>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</si>
  <si>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</si>
  <si>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</si>
  <si>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</si>
  <si>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</si>
  <si>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</si>
  <si>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</si>
  <si>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</si>
  <si>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</si>
  <si>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</si>
  <si>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</si>
  <si>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</si>
  <si>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</si>
  <si>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</si>
  <si>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</si>
  <si>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</si>
  <si>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</si>
  <si>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</si>
  <si>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</si>
  <si>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</si>
  <si>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</si>
  <si>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</si>
  <si>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</si>
  <si>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</si>
  <si>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</si>
  <si>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</si>
  <si>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</si>
  <si>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</si>
  <si>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</si>
  <si>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</si>
  <si>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</si>
  <si>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</si>
  <si>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</si>
  <si>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</si>
  <si>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</si>
  <si>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</si>
  <si>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</si>
  <si>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</si>
  <si>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</si>
  <si>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</si>
  <si>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</si>
  <si>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</si>
  <si>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</si>
  <si>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</si>
  <si>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</si>
  <si>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</si>
  <si>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</si>
  <si>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</si>
  <si>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</si>
  <si>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</si>
  <si>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</si>
  <si>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</si>
  <si>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</si>
  <si>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</si>
  <si>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</si>
  <si>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</si>
  <si>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</si>
  <si>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</si>
  <si>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</si>
  <si>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</si>
  <si>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</si>
  <si>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</si>
  <si>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</si>
  <si>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</si>
  <si>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</si>
  <si>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</si>
  <si>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</si>
  <si>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</si>
  <si>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</si>
  <si>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</si>
  <si>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</si>
  <si>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</si>
  <si>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</si>
  <si>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</si>
  <si>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</si>
  <si>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</si>
  <si>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</si>
  <si>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</si>
  <si>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</si>
  <si>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</si>
  <si>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</si>
  <si>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</si>
  <si>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</si>
  <si>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</si>
  <si>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</si>
  <si>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</si>
  <si>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</si>
  <si>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</si>
  <si>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</si>
  <si>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</si>
  <si>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</si>
  <si>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</si>
  <si>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</si>
  <si>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</si>
  <si>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</si>
  <si>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</si>
  <si>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</si>
  <si>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</si>
  <si>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</si>
  <si>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</si>
  <si>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</si>
  <si>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</si>
  <si>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</si>
  <si>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</si>
  <si>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</si>
  <si>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</si>
  <si>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</si>
  <si>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</si>
  <si>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</si>
  <si>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</si>
  <si>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</si>
  <si>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</si>
  <si>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</si>
  <si>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</si>
  <si>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</si>
  <si>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</si>
  <si>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</si>
  <si>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</si>
  <si>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</si>
  <si>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</si>
  <si>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</si>
  <si>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</si>
  <si>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</si>
  <si>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</si>
  <si>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</si>
  <si>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</si>
  <si>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</si>
  <si>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</si>
  <si>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</si>
  <si>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</si>
  <si>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</si>
  <si>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</si>
  <si>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</si>
  <si>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</si>
  <si>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</si>
  <si>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</si>
  <si>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</si>
  <si>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</si>
  <si>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</si>
  <si>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</si>
  <si>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</si>
  <si>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</si>
  <si>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</si>
  <si>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</si>
  <si>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</si>
  <si>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</si>
  <si>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</si>
  <si>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</si>
  <si>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</si>
  <si>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</si>
  <si>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</si>
  <si>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</si>
  <si>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</si>
  <si>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</si>
  <si>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</si>
  <si>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</si>
  <si>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</si>
  <si>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</si>
  <si>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</si>
  <si>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</si>
  <si>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</si>
  <si>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</si>
  <si>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</si>
  <si>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</si>
  <si>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</si>
  <si>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</si>
  <si>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</si>
  <si>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</si>
  <si>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</si>
  <si>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</si>
  <si>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</si>
  <si>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</si>
  <si>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</si>
  <si>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</si>
  <si>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</si>
  <si>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</si>
  <si>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</si>
  <si>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</si>
  <si>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</si>
  <si>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</si>
  <si>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</si>
  <si>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</si>
  <si>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</si>
  <si>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</si>
  <si>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</si>
  <si>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</si>
  <si>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</si>
  <si>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</si>
  <si>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</si>
  <si>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</si>
  <si>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</si>
  <si>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</si>
  <si>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</si>
  <si>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</si>
  <si>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</si>
  <si>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</si>
  <si>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</si>
  <si>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</si>
  <si>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</si>
  <si>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</si>
  <si>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</si>
  <si>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</si>
  <si>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</si>
  <si>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</si>
  <si>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</si>
  <si>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</si>
  <si>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</si>
  <si>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</si>
  <si>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</si>
  <si>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</si>
  <si>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</si>
  <si>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</si>
  <si>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</si>
  <si>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</si>
  <si>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</si>
  <si>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</si>
  <si>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</si>
  <si>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</si>
  <si>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</si>
  <si>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</si>
  <si>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</si>
  <si>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</si>
  <si>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</si>
  <si>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</si>
  <si>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</si>
  <si>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</si>
  <si>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</si>
  <si>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</si>
  <si>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</si>
  <si>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</si>
  <si>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</si>
  <si>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</si>
  <si>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</si>
  <si>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</si>
  <si>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</si>
  <si>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</si>
  <si>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</si>
  <si>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</si>
  <si>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</si>
  <si>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</si>
  <si>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</si>
  <si>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</si>
  <si>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</si>
  <si>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</si>
  <si>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</si>
  <si>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</si>
  <si>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</si>
  <si>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</si>
  <si>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</si>
  <si>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</si>
  <si>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</si>
  <si>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</si>
  <si>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</si>
  <si>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</si>
  <si>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</si>
  <si>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</si>
  <si>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</si>
  <si>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</si>
  <si>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</si>
  <si>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</si>
  <si>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</si>
  <si>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</si>
  <si>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</si>
  <si>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</si>
  <si>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</si>
  <si>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</si>
  <si>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</si>
  <si>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</si>
  <si>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</si>
  <si>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</si>
  <si>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</si>
  <si>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</si>
  <si>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</si>
  <si>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</si>
  <si>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</si>
  <si>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</si>
  <si>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</si>
  <si>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</si>
  <si>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</si>
  <si>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</si>
  <si>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</si>
  <si>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</si>
  <si>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</si>
  <si>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</si>
  <si>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</si>
  <si>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</si>
  <si>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</si>
  <si>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</si>
  <si>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</si>
  <si>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</si>
  <si>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</si>
  <si>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</si>
  <si>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</si>
  <si>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</si>
  <si>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</si>
  <si>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</si>
  <si>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</si>
  <si>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</si>
  <si>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</si>
  <si>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</si>
  <si>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</si>
  <si>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</si>
  <si>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</si>
  <si>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</si>
  <si>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</si>
  <si>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</si>
  <si>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</si>
  <si>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</si>
  <si>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</si>
  <si>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</si>
  <si>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</si>
  <si>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</si>
  <si>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</si>
  <si>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</si>
  <si>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</si>
  <si>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</si>
  <si>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</si>
  <si>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</si>
  <si>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</si>
  <si>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</si>
  <si>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</si>
  <si>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</si>
  <si>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</si>
  <si>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</si>
  <si>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</si>
  <si>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</si>
  <si>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</si>
  <si>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</si>
  <si>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</si>
  <si>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</si>
  <si>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</si>
  <si>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</si>
  <si>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</si>
  <si>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</si>
  <si>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</si>
  <si>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</si>
  <si>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</si>
  <si>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</si>
  <si>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</si>
  <si>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</si>
  <si>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</si>
  <si>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</si>
  <si>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</si>
  <si>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</si>
  <si>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</si>
  <si>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</si>
  <si>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</si>
  <si>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</si>
  <si>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</si>
  <si>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</si>
  <si>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</si>
  <si>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</si>
  <si>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</si>
  <si>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</si>
  <si>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</si>
  <si>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</si>
  <si>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</si>
  <si>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</si>
  <si>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</si>
  <si>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</si>
  <si>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</si>
  <si>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</si>
  <si>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</si>
  <si>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</si>
  <si>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</si>
  <si>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</si>
  <si>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</si>
  <si>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</si>
  <si>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</si>
  <si>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</si>
  <si>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</si>
  <si>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</si>
  <si>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</si>
  <si>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</si>
  <si>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</si>
  <si>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</si>
  <si>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</si>
  <si>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</si>
  <si>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</si>
  <si>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</si>
  <si>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</si>
  <si>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</si>
  <si>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</si>
  <si>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</si>
  <si>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</si>
  <si>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</si>
  <si>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</si>
  <si>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</si>
  <si>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</si>
  <si>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</si>
  <si>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</si>
  <si>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</si>
  <si>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</si>
  <si>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</si>
  <si>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</si>
  <si>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</si>
  <si>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</si>
  <si>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</si>
  <si>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</si>
  <si>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</si>
  <si>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</si>
  <si>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</si>
  <si>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</si>
  <si>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</si>
  <si>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</si>
  <si>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</si>
  <si>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</si>
  <si>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</si>
  <si>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</si>
  <si>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</si>
  <si>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</si>
  <si>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</si>
  <si>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</si>
  <si>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</si>
  <si>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</si>
  <si>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</si>
  <si>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</si>
  <si>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</si>
  <si>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</si>
  <si>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</si>
  <si>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</si>
  <si>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</si>
  <si>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</si>
  <si>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</si>
  <si>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</si>
  <si>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</si>
  <si>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</si>
  <si>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</si>
  <si>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</si>
  <si>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</si>
  <si>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</si>
  <si>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</si>
  <si>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</si>
  <si>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</si>
  <si>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</si>
  <si>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</si>
  <si>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</si>
  <si>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</si>
  <si>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</si>
  <si>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</si>
  <si>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</si>
  <si>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</si>
  <si>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</si>
  <si>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</si>
  <si>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</si>
  <si>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</si>
  <si>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</si>
  <si>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</si>
  <si>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</si>
  <si>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</si>
  <si>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</si>
  <si>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</si>
  <si>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</si>
  <si>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</si>
  <si>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</si>
  <si>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</si>
  <si>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</si>
  <si>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</si>
  <si>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</si>
  <si>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</si>
  <si>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</si>
  <si>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</si>
  <si>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</si>
  <si>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</si>
  <si>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</si>
  <si>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</si>
  <si>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</si>
  <si>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</si>
  <si>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</si>
  <si>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</si>
  <si>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</si>
  <si>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</si>
  <si>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</si>
  <si>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</si>
  <si>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</si>
  <si>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</si>
  <si>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</si>
  <si>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</si>
  <si>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</si>
  <si>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</si>
  <si>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</si>
  <si>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</si>
  <si>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</si>
  <si>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</si>
  <si>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</si>
  <si>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</si>
  <si>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</si>
  <si>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</si>
  <si>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</si>
  <si>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</si>
  <si>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</si>
  <si>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</si>
  <si>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</si>
  <si>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</si>
  <si>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</si>
  <si>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</si>
  <si>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</si>
  <si>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</si>
  <si>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</si>
  <si>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</si>
  <si>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</si>
  <si>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</si>
  <si>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</si>
  <si>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</si>
  <si>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</si>
  <si>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</si>
  <si>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</si>
  <si>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</si>
  <si>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</si>
  <si>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</si>
  <si>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</si>
  <si>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</si>
  <si>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</si>
  <si>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</si>
  <si>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</si>
  <si>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</si>
  <si>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</si>
  <si>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</si>
  <si>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</si>
  <si>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</si>
  <si>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</si>
  <si>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</si>
  <si>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</si>
  <si>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</si>
  <si>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</si>
  <si>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</si>
  <si>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</si>
  <si>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</si>
  <si>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</si>
  <si>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</si>
  <si>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</si>
  <si>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</si>
  <si>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</si>
  <si>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</si>
  <si>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</si>
  <si>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</si>
  <si>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</si>
  <si>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</si>
  <si>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</si>
  <si>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</si>
  <si>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</si>
  <si>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</si>
  <si>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</si>
  <si>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</si>
  <si>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</si>
  <si>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</si>
  <si>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</si>
  <si>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</si>
  <si>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</si>
  <si>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</si>
  <si>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</si>
  <si>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</si>
  <si>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</si>
  <si>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</si>
  <si>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</si>
  <si>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</si>
  <si>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</si>
  <si>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</si>
  <si>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</si>
  <si>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</si>
  <si>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</si>
  <si>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</si>
  <si>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</si>
  <si>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</si>
  <si>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</si>
  <si>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</si>
  <si>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</si>
  <si>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</si>
  <si>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</si>
  <si>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</si>
  <si>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</si>
  <si>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</si>
  <si>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</si>
  <si>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</si>
  <si>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</si>
  <si>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</si>
  <si>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</si>
  <si>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</si>
  <si>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</si>
  <si>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</si>
  <si>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</si>
  <si>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</si>
  <si>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</si>
  <si>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</si>
  <si>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</si>
  <si>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</si>
  <si>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</si>
  <si>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</si>
  <si>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</si>
  <si>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</si>
  <si>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</si>
  <si>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</si>
  <si>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</si>
  <si>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</si>
  <si>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</si>
  <si>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</si>
  <si>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</si>
  <si>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</si>
  <si>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</si>
  <si>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</si>
  <si>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</si>
  <si>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</si>
  <si>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</si>
  <si>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</si>
  <si>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</si>
  <si>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</si>
  <si>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</si>
  <si>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</si>
  <si>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</si>
  <si>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</si>
  <si>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</si>
  <si>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</si>
  <si>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</si>
  <si>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</si>
  <si>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</si>
  <si>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</si>
  <si>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</si>
  <si>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</si>
  <si>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</si>
  <si>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</si>
  <si>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</si>
  <si>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</si>
  <si>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</si>
  <si>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</si>
  <si>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</si>
  <si>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</si>
  <si>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</si>
  <si>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</si>
  <si>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</si>
  <si>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</si>
  <si>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</si>
  <si>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</si>
  <si>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</si>
  <si>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</si>
  <si>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</si>
  <si>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</si>
  <si>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</si>
  <si>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</si>
  <si>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</si>
  <si>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</si>
  <si>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</si>
  <si>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</si>
  <si>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</si>
  <si>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</si>
  <si>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</si>
  <si>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</si>
  <si>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</si>
  <si>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</si>
  <si>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</si>
  <si>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</si>
  <si>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</si>
  <si>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</si>
  <si>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</si>
  <si>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</si>
  <si>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</si>
  <si>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</si>
  <si>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</si>
  <si>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</si>
  <si>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</si>
  <si>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</si>
  <si>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</si>
  <si>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</si>
  <si>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</si>
  <si>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</si>
  <si>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</si>
  <si>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</si>
  <si>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</si>
  <si>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</si>
  <si>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</si>
  <si>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</si>
  <si>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</si>
  <si>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</si>
  <si>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</si>
  <si>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</si>
  <si>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</si>
  <si>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</si>
  <si>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</si>
  <si>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</si>
  <si>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</si>
  <si>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</si>
  <si>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</si>
  <si>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</si>
  <si>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</si>
  <si>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</si>
  <si>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</si>
  <si>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</si>
  <si>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</si>
  <si>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</si>
  <si>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</si>
  <si>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</si>
  <si>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</si>
  <si>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</si>
  <si>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</si>
  <si>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</si>
  <si>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</si>
  <si>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</si>
  <si>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</si>
  <si>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</si>
  <si>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</si>
  <si>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</si>
  <si>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</si>
  <si>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</si>
  <si>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</si>
  <si>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</si>
  <si>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</si>
  <si>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</si>
  <si>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</si>
  <si>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</si>
  <si>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</si>
  <si>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</si>
  <si>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</si>
  <si>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</si>
  <si>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</si>
  <si>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</si>
  <si>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</si>
  <si>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</si>
  <si>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</si>
  <si>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</si>
  <si>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</si>
  <si>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</si>
  <si>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</si>
  <si>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</si>
  <si>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</si>
  <si>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</si>
  <si>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</si>
  <si>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</si>
  <si>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</si>
  <si>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</si>
  <si>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</si>
  <si>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</si>
  <si>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</si>
  <si>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</si>
  <si>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</si>
  <si>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</si>
  <si>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</si>
  <si>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</si>
  <si>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</si>
  <si>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</si>
  <si>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</si>
  <si>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</si>
  <si>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</si>
  <si>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</si>
  <si>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</si>
  <si>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</si>
  <si>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</si>
  <si>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</si>
  <si>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</si>
  <si>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</si>
  <si>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</si>
  <si>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</si>
  <si>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</si>
  <si>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</si>
  <si>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</si>
  <si>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</si>
  <si>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</si>
  <si>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</si>
  <si>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</si>
  <si>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</si>
  <si>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</si>
  <si>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</si>
  <si>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</si>
  <si>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</si>
  <si>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</si>
  <si>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</si>
  <si>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</si>
  <si>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</si>
  <si>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</si>
  <si>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</si>
  <si>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</si>
  <si>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</si>
  <si>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</si>
  <si>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</si>
  <si>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</si>
  <si>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</si>
  <si>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</si>
  <si>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</si>
  <si>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</si>
  <si>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</si>
  <si>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</si>
  <si>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</si>
  <si>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</si>
  <si>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</si>
  <si>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</si>
  <si>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</si>
  <si>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</si>
  <si>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</si>
  <si>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</si>
  <si>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</si>
  <si>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</si>
  <si>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</si>
  <si>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</si>
  <si>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</si>
  <si>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</si>
  <si>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</si>
  <si>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</si>
  <si>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</si>
  <si>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</si>
  <si>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</si>
  <si>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</si>
  <si>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</si>
  <si>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</si>
  <si>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</si>
  <si>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</si>
  <si>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</si>
  <si>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</si>
  <si>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</si>
  <si>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</si>
  <si>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</si>
  <si>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</si>
  <si>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</si>
  <si>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</si>
  <si>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</si>
  <si>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</si>
  <si>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</si>
  <si>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</si>
  <si>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</si>
  <si>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</si>
  <si>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</si>
  <si>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</si>
  <si>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</si>
  <si>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</si>
  <si>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</si>
  <si>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</si>
  <si>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</si>
  <si>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</si>
  <si>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</si>
  <si>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</si>
  <si>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</si>
  <si>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</si>
  <si>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</si>
  <si>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</si>
  <si>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</si>
  <si>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</si>
  <si>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</si>
  <si>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</si>
  <si>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</si>
  <si>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</si>
  <si>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</si>
  <si>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</si>
  <si>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</si>
  <si>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</si>
  <si>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</si>
  <si>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</si>
  <si>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</si>
  <si>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</si>
  <si>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</si>
  <si>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</si>
  <si>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</si>
  <si>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</si>
  <si>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</si>
  <si>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</si>
  <si>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</si>
  <si>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</si>
  <si>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</si>
  <si>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</si>
  <si>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</si>
  <si>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</si>
  <si>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</si>
  <si>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</si>
  <si>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</si>
  <si>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</si>
  <si>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</si>
  <si>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</si>
  <si>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</si>
  <si>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</si>
  <si>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</si>
  <si>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</si>
  <si>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</si>
  <si>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</si>
  <si>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</si>
  <si>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</si>
  <si>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</si>
  <si>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</si>
  <si>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</si>
  <si>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</si>
  <si>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</si>
  <si>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</si>
  <si>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</si>
  <si>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</si>
  <si>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</si>
  <si>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</si>
  <si>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</si>
  <si>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</si>
  <si>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</si>
  <si>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</si>
  <si>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</si>
  <si>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</si>
  <si>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</si>
  <si>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</si>
  <si>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</si>
  <si>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</si>
  <si>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</si>
  <si>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</si>
  <si>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</si>
  <si>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</si>
  <si>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</si>
  <si>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</si>
  <si>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</si>
  <si>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</si>
  <si>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</si>
  <si>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</si>
  <si>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</si>
  <si>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</si>
  <si>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</si>
  <si>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</si>
  <si>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</si>
  <si>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</si>
  <si>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</si>
  <si>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</si>
  <si>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</si>
  <si>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</si>
  <si>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</si>
  <si>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</si>
  <si>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</si>
  <si>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</si>
  <si>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</si>
  <si>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</si>
  <si>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</si>
  <si>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</si>
  <si>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</si>
  <si>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</si>
  <si>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</si>
  <si>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</si>
  <si>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</si>
  <si>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</si>
  <si>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</si>
  <si>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</si>
  <si>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</si>
  <si>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</si>
  <si>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</si>
  <si>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</si>
  <si>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</si>
  <si>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</si>
  <si>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</si>
  <si>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</si>
  <si>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</si>
  <si>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</si>
  <si>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</si>
  <si>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</si>
  <si>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</si>
  <si>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</si>
  <si>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</si>
  <si>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</si>
  <si>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</si>
  <si>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</si>
  <si>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</si>
  <si>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</si>
  <si>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</si>
  <si>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</si>
  <si>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</si>
  <si>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</si>
  <si>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</si>
  <si>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</si>
  <si>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</si>
  <si>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</si>
  <si>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</si>
  <si>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</si>
  <si>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</si>
  <si>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</si>
  <si>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</si>
  <si>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</si>
  <si>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</si>
  <si>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</si>
  <si>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</si>
  <si>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</si>
  <si>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</si>
  <si>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</si>
  <si>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</si>
  <si>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</si>
  <si>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</si>
  <si>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</si>
  <si>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</si>
  <si>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</si>
  <si>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</si>
  <si>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</si>
  <si>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</si>
  <si>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</si>
  <si>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</si>
  <si>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</si>
  <si>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</si>
  <si>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</si>
  <si>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</si>
  <si>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</si>
  <si>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</si>
  <si>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</si>
  <si>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</si>
  <si>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</si>
  <si>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</si>
  <si>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</si>
  <si>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</si>
  <si>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</si>
  <si>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</si>
  <si>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</si>
  <si>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</si>
  <si>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</si>
  <si>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</si>
  <si>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</si>
  <si>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</si>
  <si>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</si>
  <si>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</si>
  <si>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</si>
  <si>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</si>
  <si>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</si>
  <si>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</si>
  <si>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</si>
  <si>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</si>
  <si>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</si>
  <si>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</si>
  <si>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</si>
  <si>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</si>
  <si>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</si>
  <si>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</si>
  <si>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</si>
  <si>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</si>
  <si>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</si>
  <si>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</si>
  <si>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</si>
  <si>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</si>
  <si>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</si>
  <si>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</si>
  <si>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</si>
  <si>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</si>
  <si>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</si>
  <si>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</si>
  <si>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</si>
  <si>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</si>
  <si>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</si>
  <si>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</si>
  <si>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</si>
  <si>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</si>
  <si>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</si>
  <si>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</si>
  <si>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</si>
  <si>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</si>
  <si>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</si>
  <si>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</si>
  <si>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</si>
  <si>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</si>
  <si>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</si>
  <si>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</si>
  <si>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</si>
  <si>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</si>
  <si>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</si>
  <si>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</si>
  <si>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</si>
  <si>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</si>
  <si>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</si>
  <si>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</si>
  <si>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</si>
  <si>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</si>
  <si>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</si>
  <si>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</si>
  <si>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</si>
  <si>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</si>
  <si>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</si>
  <si>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</si>
  <si>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</si>
  <si>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</si>
  <si>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</si>
  <si>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</si>
  <si>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</si>
  <si>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</si>
  <si>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</si>
  <si>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</si>
  <si>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</si>
  <si>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</si>
  <si>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</si>
  <si>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</si>
  <si>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</si>
  <si>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</si>
  <si>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</si>
  <si>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</si>
  <si>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</si>
  <si>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</si>
  <si>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</si>
  <si>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</si>
  <si>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</si>
  <si>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</si>
  <si>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</si>
  <si>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</si>
  <si>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</si>
  <si>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</si>
  <si>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</si>
  <si>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</si>
  <si>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</si>
  <si>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</si>
  <si>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</si>
  <si>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</si>
  <si>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</si>
  <si>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</si>
  <si>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</si>
  <si>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</si>
  <si>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</si>
  <si>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</si>
  <si>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</si>
  <si>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</si>
  <si>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</si>
  <si>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</si>
  <si>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</si>
  <si>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</si>
  <si>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</si>
  <si>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</si>
  <si>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</si>
  <si>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</si>
  <si>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</si>
  <si>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</si>
  <si>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</si>
  <si>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</si>
  <si>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</si>
  <si>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</si>
  <si>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</si>
  <si>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</si>
  <si>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</si>
  <si>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</si>
  <si>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</si>
  <si>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</si>
  <si>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</si>
  <si>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</si>
  <si>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</si>
  <si>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</si>
  <si>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</si>
  <si>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</si>
  <si>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</si>
  <si>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</si>
  <si>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</si>
  <si>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</si>
  <si>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</si>
  <si>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</si>
  <si>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</si>
  <si>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</si>
  <si>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</si>
  <si>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</si>
  <si>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</si>
  <si>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</si>
  <si>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</si>
  <si>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</si>
  <si>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</si>
  <si>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</si>
  <si>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</si>
  <si>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</si>
  <si>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</si>
  <si>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</si>
  <si>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</si>
  <si>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</si>
  <si>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</si>
  <si>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</si>
  <si>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</si>
  <si>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</si>
  <si>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</si>
  <si>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</si>
  <si>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</si>
  <si>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</si>
  <si>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</si>
  <si>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</si>
  <si>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</si>
  <si>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</si>
  <si>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</si>
  <si>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</si>
  <si>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</si>
  <si>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</si>
  <si>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</si>
  <si>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</si>
  <si>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</si>
  <si>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</si>
  <si>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</si>
  <si>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</si>
  <si>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</si>
  <si>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</si>
  <si>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</si>
  <si>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</si>
  <si>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</si>
  <si>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</si>
  <si>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</si>
  <si>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</si>
  <si>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</si>
  <si>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</si>
  <si>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</si>
  <si>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</si>
  <si>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</si>
  <si>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</si>
  <si>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</si>
  <si>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</si>
  <si>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</si>
  <si>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</si>
  <si>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</si>
  <si>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</si>
  <si>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</si>
  <si>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</si>
  <si>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</si>
  <si>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</si>
  <si>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</si>
  <si>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</si>
  <si>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</si>
  <si>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</si>
  <si>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</si>
  <si>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</si>
  <si>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</si>
  <si>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</si>
  <si>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</si>
  <si>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</si>
  <si>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</si>
  <si>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</si>
  <si>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</si>
  <si>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</si>
  <si>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</si>
  <si>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</si>
  <si>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</si>
  <si>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</si>
  <si>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</si>
  <si>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</si>
  <si>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</si>
  <si>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</si>
  <si>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</si>
  <si>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</si>
  <si>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</si>
  <si>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</si>
  <si>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</si>
  <si>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</si>
  <si>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</si>
  <si>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</si>
  <si>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</si>
  <si>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</si>
  <si>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</si>
  <si>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</si>
  <si>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</si>
  <si>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</si>
  <si>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</si>
  <si>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</si>
  <si>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</si>
  <si>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</si>
  <si>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</si>
  <si>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</si>
  <si>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</si>
  <si>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</si>
  <si>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</si>
  <si>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</si>
  <si>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</si>
  <si>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</si>
  <si>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</si>
  <si>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</si>
  <si>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</si>
  <si>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</si>
  <si>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</si>
  <si>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</si>
  <si>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</si>
  <si>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</si>
  <si>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</si>
  <si>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</si>
  <si>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</si>
  <si>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</si>
  <si>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</si>
  <si>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</si>
  <si>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</si>
  <si>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</si>
  <si>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</si>
  <si>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</si>
  <si>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</si>
  <si>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</si>
  <si>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</si>
  <si>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</si>
  <si>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</si>
  <si>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</si>
  <si>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</si>
  <si>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</si>
  <si>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</si>
  <si>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</si>
  <si>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</si>
  <si>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</si>
  <si>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</si>
  <si>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</si>
  <si>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</si>
  <si>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</si>
  <si>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</si>
  <si>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</si>
  <si>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</si>
  <si>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</si>
  <si>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</si>
  <si>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</si>
  <si>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</si>
  <si>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</si>
  <si>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</si>
  <si>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</si>
  <si>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</si>
  <si>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</si>
  <si>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</si>
  <si>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</si>
  <si>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</si>
  <si>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</si>
  <si>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</si>
  <si>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</si>
  <si>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</si>
  <si>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</si>
  <si>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</si>
  <si>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</si>
  <si>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</si>
  <si>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</si>
  <si>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</si>
  <si>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</si>
  <si>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</si>
  <si>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</si>
  <si>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</si>
  <si>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</si>
  <si>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</si>
  <si>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</si>
  <si>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</si>
  <si>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</si>
  <si>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</si>
  <si>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</si>
  <si>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</si>
  <si>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</si>
  <si>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</si>
  <si>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</si>
  <si>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</si>
  <si>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</si>
  <si>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</si>
  <si>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</si>
  <si>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</si>
  <si>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</si>
  <si>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</si>
  <si>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</si>
  <si>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</si>
  <si>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</si>
  <si>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</si>
  <si>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</si>
  <si>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</si>
  <si>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</si>
  <si>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</si>
  <si>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</si>
  <si>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</si>
  <si>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</si>
  <si>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</si>
  <si>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</si>
  <si>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</si>
  <si>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</si>
  <si>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</si>
  <si>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</si>
  <si>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</si>
  <si>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</si>
  <si>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</si>
  <si>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</si>
  <si>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</si>
  <si>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</si>
  <si>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</si>
  <si>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</si>
  <si>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</si>
  <si>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</si>
  <si>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</si>
  <si>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</si>
  <si>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</si>
  <si>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</si>
  <si>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</si>
  <si>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</si>
  <si>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</si>
  <si>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</si>
  <si>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</si>
  <si>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</si>
  <si>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</si>
  <si>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</si>
  <si>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</si>
  <si>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</si>
  <si>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</si>
  <si>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</si>
  <si>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</si>
  <si>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</si>
  <si>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</si>
  <si>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</si>
  <si>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</si>
  <si>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</si>
  <si>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</si>
  <si>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</si>
  <si>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</si>
  <si>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</si>
  <si>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</si>
  <si>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</si>
  <si>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</si>
  <si>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</si>
  <si>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</si>
  <si>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</si>
  <si>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</si>
  <si>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</si>
  <si>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</si>
  <si>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</si>
  <si>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</si>
  <si>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</si>
  <si>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</si>
  <si>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</si>
  <si>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</si>
  <si>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</si>
  <si>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</si>
  <si>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</si>
  <si>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</si>
  <si>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</si>
  <si>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</si>
  <si>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</si>
  <si>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</si>
  <si>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</si>
  <si>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</si>
  <si>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</si>
  <si>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</si>
  <si>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</si>
  <si>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</si>
  <si>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</si>
  <si>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</si>
  <si>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</si>
  <si>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</si>
  <si>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</si>
  <si>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</si>
  <si>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</si>
  <si>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</si>
  <si>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</si>
  <si>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</si>
  <si>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</si>
  <si>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</si>
  <si>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</si>
  <si>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</si>
  <si>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</si>
  <si>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</si>
  <si>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</si>
  <si>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</si>
  <si>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</si>
  <si>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</si>
  <si>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</si>
  <si>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</si>
  <si>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</si>
  <si>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</si>
  <si>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</si>
  <si>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</si>
  <si>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</si>
  <si>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</si>
  <si>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</si>
  <si>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</si>
  <si>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</si>
  <si>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</si>
  <si>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</si>
  <si>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</si>
  <si>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</si>
  <si>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</si>
  <si>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</si>
  <si>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</si>
  <si>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</si>
  <si>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</si>
  <si>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</si>
  <si>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</si>
  <si>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</si>
  <si>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</si>
  <si>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</si>
  <si>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</si>
  <si>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</si>
  <si>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</si>
  <si>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</si>
  <si>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</si>
  <si>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</si>
  <si>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</si>
  <si>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</si>
  <si>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</si>
  <si>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</si>
  <si>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</si>
  <si>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</si>
  <si>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</si>
  <si>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</si>
  <si>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</si>
  <si>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</si>
  <si>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</si>
  <si>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</si>
  <si>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</si>
  <si>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</si>
  <si>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</si>
  <si>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</si>
  <si>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</si>
  <si>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</si>
  <si>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</si>
  <si>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</si>
  <si>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</si>
  <si>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</si>
  <si>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</si>
  <si>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</si>
  <si>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</si>
  <si>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</si>
  <si>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</si>
  <si>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</si>
  <si>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</si>
  <si>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</si>
  <si>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</si>
  <si>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</si>
  <si>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</si>
  <si>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</si>
  <si>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</si>
  <si>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</si>
  <si>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</si>
  <si>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</si>
  <si>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</si>
  <si>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</si>
  <si>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</si>
  <si>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</si>
  <si>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</si>
  <si>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</si>
  <si>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</si>
  <si>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</si>
  <si>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</si>
  <si>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</si>
  <si>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</si>
  <si>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</si>
  <si>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</si>
  <si>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</si>
  <si>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</si>
  <si>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</si>
  <si>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</si>
  <si>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</si>
  <si>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</si>
  <si>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</si>
  <si>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</si>
  <si>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</si>
  <si>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</si>
  <si>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</si>
  <si>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</si>
  <si>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</si>
  <si>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</si>
  <si>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</si>
  <si>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</si>
  <si>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</si>
  <si>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</si>
  <si>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</si>
  <si>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</si>
  <si>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</si>
  <si>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</si>
  <si>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</si>
  <si>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</si>
  <si>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</si>
  <si>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</si>
  <si>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</si>
  <si>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</si>
  <si>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</si>
  <si>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</si>
  <si>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</si>
  <si>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</si>
  <si>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</si>
  <si>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</si>
  <si>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</si>
  <si>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</si>
  <si>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</si>
  <si>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</si>
  <si>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</si>
  <si>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</si>
  <si>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</si>
  <si>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</si>
  <si>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</si>
  <si>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</si>
  <si>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</si>
  <si>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</si>
  <si>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</si>
  <si>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</si>
  <si>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</si>
  <si>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</si>
  <si>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</si>
  <si>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</si>
  <si>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</si>
  <si>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</si>
  <si>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</si>
  <si>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</si>
  <si>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</si>
  <si>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</si>
  <si>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</si>
  <si>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</si>
  <si>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</si>
  <si>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</si>
  <si>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</si>
  <si>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</si>
  <si>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</si>
  <si>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</si>
  <si>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</si>
  <si>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</si>
  <si>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</si>
  <si>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</si>
  <si>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</si>
  <si>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</si>
  <si>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</si>
  <si>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</si>
  <si>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</si>
  <si>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</si>
  <si>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</si>
  <si>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</si>
  <si>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</si>
  <si>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</si>
  <si>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</si>
  <si>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</si>
  <si>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</si>
  <si>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</si>
  <si>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</si>
  <si>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</si>
  <si>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</si>
  <si>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</si>
  <si>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</si>
  <si>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</si>
  <si>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</si>
  <si>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</si>
  <si>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</si>
  <si>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</si>
  <si>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</si>
  <si>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</si>
  <si>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</si>
  <si>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</si>
  <si>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</si>
  <si>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</si>
  <si>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</si>
  <si>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</si>
  <si>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</si>
  <si>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</si>
  <si>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</si>
  <si>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</si>
  <si>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</si>
  <si>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</si>
  <si>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</si>
  <si>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</si>
  <si>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</si>
  <si>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</si>
  <si>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</si>
  <si>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</si>
  <si>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</si>
  <si>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</si>
  <si>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</si>
  <si>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</si>
  <si>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</si>
  <si>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</si>
  <si>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</si>
  <si>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</si>
  <si>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</si>
  <si>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</si>
  <si>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</si>
  <si>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</si>
  <si>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</si>
  <si>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</si>
  <si>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</si>
  <si>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</si>
  <si>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</si>
  <si>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</si>
  <si>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</si>
  <si>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</si>
  <si>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</si>
  <si>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</si>
  <si>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</si>
  <si>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</si>
  <si>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</si>
  <si>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</si>
  <si>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</si>
  <si>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</si>
  <si>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</si>
  <si>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</si>
  <si>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</si>
  <si>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</si>
  <si>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</si>
  <si>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</si>
  <si>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</si>
  <si>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</si>
  <si>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</si>
  <si>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</si>
  <si>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</si>
  <si>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</si>
  <si>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</si>
  <si>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</si>
  <si>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</si>
  <si>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</si>
  <si>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</si>
  <si>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</si>
  <si>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</si>
  <si>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</si>
  <si>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</si>
  <si>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</si>
  <si>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</si>
  <si>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</si>
  <si>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</si>
  <si>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</si>
  <si>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</si>
  <si>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</si>
  <si>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</si>
  <si>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</si>
  <si>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</si>
  <si>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</si>
  <si>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</si>
  <si>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</si>
  <si>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</si>
  <si>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</si>
  <si>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</si>
  <si>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</si>
  <si>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</si>
  <si>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</si>
  <si>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</si>
  <si>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</si>
  <si>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</si>
  <si>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</si>
  <si>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</si>
  <si>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</si>
  <si>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</si>
  <si>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</si>
  <si>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</si>
  <si>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</si>
  <si>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</si>
  <si>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</si>
  <si>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</si>
  <si>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</si>
  <si>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</si>
  <si>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</si>
  <si>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</si>
  <si>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</si>
  <si>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</si>
  <si>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</si>
  <si>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</si>
  <si>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</si>
  <si>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</si>
  <si>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</si>
  <si>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</si>
  <si>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</si>
  <si>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</si>
  <si>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</si>
  <si>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</si>
  <si>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</si>
  <si>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</si>
  <si>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</si>
  <si>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</si>
  <si>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</si>
  <si>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</si>
  <si>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</si>
  <si>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</si>
  <si>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</si>
  <si>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</si>
  <si>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</si>
  <si>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</si>
  <si>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</si>
  <si>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</si>
  <si>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</si>
  <si>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</si>
  <si>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</si>
  <si>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</si>
  <si>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</si>
  <si>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</si>
  <si>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</si>
  <si>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</si>
  <si>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</si>
  <si>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</si>
  <si>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</si>
  <si>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</si>
  <si>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</si>
  <si>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</si>
  <si>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</si>
  <si>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</si>
  <si>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</si>
  <si>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</si>
  <si>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</si>
  <si>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</si>
  <si>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</si>
  <si>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</si>
  <si>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</si>
  <si>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</si>
  <si>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</si>
  <si>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</si>
  <si>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</si>
  <si>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</si>
  <si>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</si>
  <si>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</si>
  <si>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</si>
  <si>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</si>
  <si>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</si>
  <si>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</si>
  <si>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</si>
  <si>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</si>
  <si>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</si>
  <si>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</si>
  <si>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</si>
  <si>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</si>
  <si>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</si>
  <si>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</si>
  <si>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</si>
  <si>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</si>
  <si>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</si>
  <si>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</si>
  <si>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</si>
  <si>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</si>
  <si>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</si>
  <si>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</si>
  <si>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</si>
  <si>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</si>
  <si>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</si>
  <si>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</si>
  <si>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</si>
  <si>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</si>
  <si>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</si>
  <si>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</si>
  <si>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</si>
  <si>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</si>
  <si>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</si>
  <si>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</si>
  <si>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</si>
  <si>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</si>
  <si>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</si>
  <si>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</si>
  <si>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</si>
  <si>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</si>
  <si>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</si>
  <si>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</si>
  <si>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</si>
  <si>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</si>
  <si>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</si>
  <si>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</si>
  <si>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</si>
  <si>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</si>
  <si>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</si>
  <si>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</si>
  <si>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</si>
  <si>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</si>
  <si>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</si>
  <si>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</si>
  <si>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</si>
  <si>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</si>
  <si>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</si>
  <si>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</si>
  <si>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</si>
  <si>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</si>
  <si>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</si>
  <si>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</si>
  <si>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</si>
  <si>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</si>
  <si>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</si>
  <si>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</si>
  <si>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</si>
  <si>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</si>
  <si>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</si>
  <si>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</si>
  <si>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</si>
  <si>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</si>
  <si>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</si>
  <si>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</si>
  <si>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</si>
  <si>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</si>
  <si>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</si>
  <si>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</si>
  <si>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</si>
  <si>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</si>
  <si>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</si>
  <si>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</si>
  <si>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</si>
  <si>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</si>
  <si>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</si>
  <si>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</si>
  <si>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</si>
  <si>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</si>
  <si>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</si>
  <si>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</si>
  <si>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</si>
  <si>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</si>
  <si>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</si>
  <si>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</si>
  <si>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</si>
  <si>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</si>
  <si>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</si>
  <si>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</si>
  <si>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</si>
  <si>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</si>
  <si>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</si>
  <si>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</si>
  <si>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</si>
  <si>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</si>
  <si>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</si>
  <si>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</si>
  <si>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</si>
  <si>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</si>
  <si>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</si>
  <si>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</si>
  <si>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</si>
  <si>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</si>
  <si>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</si>
  <si>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</si>
  <si>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</si>
  <si>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</si>
  <si>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</si>
  <si>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</si>
  <si>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</si>
  <si>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</si>
  <si>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</si>
  <si>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</si>
  <si>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</si>
  <si>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</si>
  <si>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</si>
  <si>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</si>
  <si>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</si>
  <si>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</si>
  <si>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</si>
  <si>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</si>
  <si>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</si>
  <si>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</si>
  <si>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</si>
  <si>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</si>
  <si>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</si>
  <si>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</si>
  <si>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</si>
  <si>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</si>
  <si>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</si>
  <si>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</si>
  <si>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</si>
  <si>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</si>
  <si>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</si>
  <si>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</si>
  <si>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</si>
  <si>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</si>
  <si>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</si>
  <si>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</si>
  <si>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</si>
  <si>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</si>
  <si>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</si>
  <si>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</si>
  <si>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</si>
  <si>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</si>
  <si>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</si>
  <si>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</si>
  <si>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</si>
  <si>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</si>
  <si>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</si>
  <si>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</si>
  <si>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</si>
  <si>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</si>
  <si>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</si>
  <si>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</si>
  <si>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</si>
  <si>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</si>
  <si>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</si>
  <si>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</si>
  <si>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</si>
  <si>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</si>
  <si>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</si>
  <si>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</si>
  <si>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</si>
  <si>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</si>
  <si>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</si>
  <si>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</si>
  <si>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</si>
  <si>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</si>
  <si>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</si>
  <si>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</si>
  <si>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</si>
  <si>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</si>
  <si>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</si>
  <si>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</si>
  <si>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</si>
  <si>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</si>
  <si>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</si>
  <si>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</si>
  <si>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</si>
  <si>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</si>
  <si>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</si>
  <si>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</si>
  <si>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</si>
  <si>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</si>
  <si>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</si>
  <si>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</si>
  <si>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</si>
  <si>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</si>
  <si>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</si>
  <si>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</si>
  <si>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</si>
  <si>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</si>
  <si>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</si>
  <si>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</si>
  <si>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</si>
  <si>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</si>
  <si>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</si>
  <si>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</si>
  <si>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</si>
  <si>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</si>
  <si>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</si>
  <si>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</si>
  <si>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</si>
  <si>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</si>
  <si>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</si>
  <si>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</si>
  <si>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</si>
  <si>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</si>
  <si>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</si>
  <si>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</si>
  <si>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</si>
  <si>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</si>
  <si>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</si>
  <si>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</si>
  <si>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</si>
  <si>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</si>
  <si>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</si>
  <si>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</si>
  <si>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</si>
  <si>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</si>
  <si>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</si>
  <si>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</si>
  <si>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</si>
  <si>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</si>
  <si>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</si>
  <si>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</si>
  <si>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</si>
  <si>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</si>
  <si>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</si>
  <si>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</si>
  <si>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</si>
  <si>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</si>
  <si>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</si>
  <si>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</si>
  <si>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</si>
  <si>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</si>
  <si>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</si>
  <si>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</si>
  <si>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</si>
  <si>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</si>
  <si>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</si>
  <si>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</si>
  <si>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</si>
  <si>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</si>
  <si>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</si>
  <si>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</si>
  <si>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</si>
  <si>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</si>
  <si>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</si>
  <si>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</si>
  <si>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</si>
  <si>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</si>
  <si>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</si>
  <si>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</si>
  <si>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</si>
  <si>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</si>
  <si>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</si>
  <si>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</si>
  <si>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</si>
  <si>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</si>
  <si>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</si>
  <si>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</si>
  <si>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</si>
  <si>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</si>
  <si>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</si>
  <si>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</si>
  <si>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</si>
  <si>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</si>
  <si>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</si>
  <si>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</si>
  <si>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</si>
  <si>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</si>
  <si>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</si>
  <si>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</si>
  <si>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</si>
  <si>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</si>
  <si>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</si>
  <si>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</si>
  <si>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</si>
  <si>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</si>
  <si>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</si>
  <si>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</si>
  <si>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</si>
  <si>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</si>
  <si>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</si>
  <si>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</si>
  <si>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</si>
  <si>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</si>
  <si>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</si>
  <si>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</si>
  <si>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</si>
  <si>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</si>
  <si>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</si>
  <si>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</si>
  <si>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</si>
  <si>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</si>
  <si>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</si>
  <si>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</si>
  <si>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</si>
  <si>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</si>
  <si>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</si>
  <si>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</si>
  <si>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</si>
  <si>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</si>
  <si>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</si>
  <si>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</si>
  <si>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</si>
  <si>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</si>
  <si>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</si>
  <si>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</si>
  <si>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</si>
  <si>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</si>
  <si>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</si>
  <si>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</si>
  <si>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</si>
  <si>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</si>
  <si>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</si>
  <si>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</si>
  <si>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</si>
  <si>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</si>
  <si>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</si>
  <si>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</si>
  <si>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</si>
  <si>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</si>
  <si>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</si>
  <si>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</si>
  <si>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</si>
  <si>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</si>
  <si>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</si>
  <si>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</si>
  <si>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</si>
  <si>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</si>
  <si>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</si>
  <si>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</si>
  <si>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</si>
  <si>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</si>
  <si>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</si>
  <si>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</si>
  <si>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</si>
  <si>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</si>
  <si>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</si>
  <si>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</si>
  <si>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</si>
  <si>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</si>
  <si>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</si>
  <si>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</si>
  <si>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</si>
  <si>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</si>
  <si>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</si>
  <si>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</si>
  <si>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</si>
  <si>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</si>
  <si>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</si>
  <si>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</si>
  <si>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</si>
  <si>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</si>
  <si>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</si>
  <si>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</si>
  <si>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</si>
  <si>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</si>
  <si>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</si>
  <si>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</si>
  <si>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</si>
  <si>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</si>
  <si>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</si>
  <si>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</si>
  <si>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</si>
  <si>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</si>
  <si>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</si>
  <si>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</si>
  <si>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</si>
  <si>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</si>
  <si>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</si>
  <si>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</si>
  <si>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</si>
  <si>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</si>
  <si>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</si>
  <si>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</si>
  <si>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</si>
  <si>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</si>
  <si>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</si>
  <si>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</si>
  <si>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</si>
  <si>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</si>
  <si>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</si>
  <si>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</si>
  <si>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</si>
  <si>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</si>
  <si>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</si>
  <si>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</si>
  <si>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</si>
  <si>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</si>
  <si>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</si>
  <si>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</si>
  <si>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</si>
  <si>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</si>
  <si>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</si>
  <si>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</si>
  <si>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</si>
  <si>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</si>
  <si>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</si>
  <si>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</si>
  <si>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</si>
  <si>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</si>
  <si>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</si>
  <si>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</si>
  <si>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</si>
  <si>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</si>
  <si>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</si>
  <si>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</si>
  <si>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</si>
  <si>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</si>
  <si>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</si>
  <si>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</si>
  <si>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</si>
  <si>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</si>
  <si>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</si>
  <si>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</si>
  <si>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</si>
  <si>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</si>
  <si>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</si>
  <si>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</si>
  <si>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</si>
  <si>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</si>
  <si>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</si>
  <si>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</si>
  <si>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</si>
  <si>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</si>
  <si>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</si>
  <si>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</si>
  <si>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</si>
  <si>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</si>
  <si>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</si>
  <si>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</si>
  <si>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</si>
  <si>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</si>
  <si>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</si>
  <si>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</si>
  <si>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</si>
  <si>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</si>
  <si>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</si>
  <si>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</si>
  <si>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</si>
  <si>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</si>
  <si>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</si>
  <si>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</si>
  <si>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</si>
  <si>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</si>
  <si>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</si>
  <si>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</si>
  <si>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</si>
  <si>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</si>
  <si>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</si>
  <si>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</si>
  <si>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</si>
  <si>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</si>
  <si>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</si>
  <si>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</si>
  <si>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</si>
  <si>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</si>
  <si>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</si>
  <si>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</si>
  <si>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</si>
  <si>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</si>
  <si>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</si>
  <si>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</si>
  <si>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</si>
  <si>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</si>
  <si>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</si>
  <si>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</si>
  <si>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</si>
  <si>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</si>
  <si>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</si>
  <si>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</si>
  <si>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</si>
  <si>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</si>
  <si>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</si>
  <si>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</si>
  <si>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</si>
  <si>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</si>
  <si>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</si>
  <si>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</si>
  <si>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</si>
  <si>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</si>
  <si>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</si>
  <si>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</si>
  <si>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</si>
  <si>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</si>
  <si>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</si>
  <si>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</si>
  <si>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</si>
  <si>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</si>
  <si>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</si>
  <si>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</si>
  <si>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</si>
  <si>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</si>
  <si>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</si>
  <si>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</si>
  <si>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</si>
  <si>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</si>
  <si>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</si>
  <si>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</si>
  <si>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</si>
  <si>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</si>
  <si>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</si>
  <si>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</si>
  <si>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</si>
  <si>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</si>
  <si>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</si>
  <si>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</si>
  <si>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</si>
  <si>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</si>
  <si>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</si>
  <si>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</si>
  <si>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</si>
  <si>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</si>
  <si>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</si>
  <si>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</si>
  <si>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</si>
  <si>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</si>
  <si>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</si>
  <si>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</si>
  <si>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</si>
  <si>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</si>
  <si>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</si>
  <si>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</si>
  <si>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</si>
  <si>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</si>
  <si>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</si>
  <si>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</si>
  <si>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</si>
  <si>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</si>
  <si>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</si>
  <si>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</si>
  <si>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</si>
  <si>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</si>
  <si>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</si>
  <si>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</si>
  <si>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</si>
  <si>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</si>
  <si>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</si>
  <si>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</si>
  <si>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</si>
  <si>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</si>
  <si>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</si>
  <si>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</si>
  <si>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</si>
  <si>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</si>
  <si>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</si>
  <si>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</si>
  <si>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</si>
  <si>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</si>
  <si>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</si>
  <si>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</si>
  <si>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</si>
  <si>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</si>
  <si>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</si>
  <si>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</si>
  <si>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</si>
  <si>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</si>
  <si>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</si>
  <si>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</si>
  <si>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</si>
  <si>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</si>
  <si>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</si>
  <si>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</si>
  <si>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</si>
  <si>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</si>
  <si>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</si>
  <si>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</si>
  <si>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</si>
  <si>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</si>
  <si>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</si>
  <si>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</si>
  <si>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</si>
  <si>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</si>
  <si>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</si>
  <si>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</si>
  <si>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</si>
  <si>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</si>
  <si>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</si>
  <si>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</si>
  <si>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</si>
  <si>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</si>
  <si>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</si>
  <si>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</si>
  <si>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</si>
  <si>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</si>
  <si>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</si>
  <si>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</si>
  <si>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</si>
  <si>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</si>
  <si>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</si>
  <si>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</si>
  <si>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</si>
  <si>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</si>
  <si>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</si>
  <si>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</si>
  <si>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</si>
  <si>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</si>
  <si>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</si>
  <si>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</si>
  <si>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</si>
  <si>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</si>
  <si>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</si>
  <si>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</si>
  <si>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</si>
  <si>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</si>
  <si>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</si>
  <si>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</si>
  <si>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</si>
  <si>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</si>
  <si>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</si>
  <si>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</si>
  <si>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</si>
  <si>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</si>
  <si>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</si>
  <si>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</si>
  <si>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</si>
  <si>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</si>
  <si>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</si>
  <si>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</si>
  <si>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</si>
  <si>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</si>
  <si>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</si>
  <si>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</si>
  <si>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</si>
  <si>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</si>
  <si>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</si>
  <si>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</si>
  <si>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</si>
  <si>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</si>
  <si>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</si>
  <si>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</si>
  <si>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</si>
  <si>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</si>
  <si>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</si>
  <si>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</si>
  <si>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</si>
  <si>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</si>
  <si>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</si>
  <si>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</si>
  <si>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</si>
  <si>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</si>
  <si>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</si>
  <si>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</si>
  <si>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</si>
  <si>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</si>
  <si>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</si>
  <si>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</si>
  <si>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</si>
  <si>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</si>
  <si>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</si>
  <si>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</si>
  <si>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</si>
  <si>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</si>
  <si>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</si>
  <si>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</si>
  <si>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</si>
  <si>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</si>
  <si>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</si>
  <si>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</si>
  <si>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</si>
  <si>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</si>
  <si>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</si>
  <si>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</si>
  <si>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</si>
  <si>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</si>
  <si>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</si>
  <si>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</si>
  <si>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</si>
  <si>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</si>
  <si>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</si>
  <si>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</si>
  <si>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</si>
  <si>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</si>
  <si>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</si>
  <si>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</si>
  <si>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</si>
  <si>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</si>
  <si>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</si>
  <si>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</si>
  <si>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</si>
  <si>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</si>
  <si>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</si>
  <si>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</si>
  <si>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</si>
  <si>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</si>
  <si>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</si>
  <si>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</si>
  <si>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</si>
  <si>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</si>
  <si>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</si>
  <si>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</si>
  <si>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</si>
  <si>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</si>
  <si>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</si>
  <si>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</si>
  <si>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</si>
  <si>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</si>
  <si>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</si>
  <si>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</si>
  <si>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</si>
  <si>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</si>
  <si>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</si>
  <si>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</si>
  <si>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</si>
  <si>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</si>
  <si>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</si>
  <si>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</si>
  <si>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</si>
  <si>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</si>
  <si>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</si>
  <si>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</si>
  <si>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</si>
  <si>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</si>
  <si>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</si>
  <si>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</si>
  <si>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</si>
  <si>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</si>
  <si>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</si>
  <si>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</si>
  <si>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</si>
  <si>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</si>
  <si>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</si>
  <si>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</si>
  <si>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</si>
  <si>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</si>
  <si>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</si>
  <si>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</si>
  <si>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</si>
  <si>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</si>
  <si>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</si>
  <si>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</si>
  <si>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</si>
  <si>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</si>
  <si>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</si>
  <si>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</si>
  <si>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</si>
  <si>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</si>
  <si>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</si>
  <si>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</si>
  <si>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</si>
  <si>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</si>
  <si>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</si>
  <si>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</si>
  <si>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</si>
  <si>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</si>
  <si>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</si>
  <si>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</si>
  <si>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</si>
  <si>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</si>
  <si>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</si>
  <si>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</si>
  <si>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</si>
  <si>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</si>
  <si>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</si>
  <si>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</si>
  <si>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</si>
  <si>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</si>
  <si>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</si>
  <si>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</si>
  <si>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</si>
  <si>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</si>
  <si>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</si>
  <si>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</si>
  <si>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</si>
  <si>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</si>
  <si>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</si>
  <si>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</si>
  <si>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</si>
  <si>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</si>
  <si>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</si>
  <si>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</si>
  <si>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</si>
  <si>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</si>
  <si>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</si>
  <si>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</si>
  <si>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</si>
  <si>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</si>
  <si>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</si>
  <si>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</si>
  <si>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</si>
  <si>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</si>
  <si>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</si>
  <si>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</si>
  <si>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</si>
  <si>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</si>
  <si>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</si>
  <si>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</si>
  <si>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</si>
  <si>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</si>
  <si>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</si>
  <si>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</si>
  <si>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</si>
  <si>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</si>
  <si>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</si>
  <si>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</si>
  <si>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</si>
  <si>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</si>
  <si>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</si>
  <si>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</si>
  <si>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</si>
  <si>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</si>
  <si>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</si>
  <si>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</si>
  <si>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</si>
  <si>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</si>
  <si>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</si>
  <si>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</si>
  <si>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</si>
  <si>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</si>
  <si>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</si>
  <si>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</si>
  <si>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</si>
  <si>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</si>
  <si>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</si>
  <si>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</si>
  <si>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</si>
  <si>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</si>
  <si>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</si>
  <si>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</si>
  <si>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</si>
  <si>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</si>
  <si>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</si>
  <si>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</si>
  <si>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</si>
  <si>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</si>
  <si>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</si>
  <si>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</si>
  <si>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</si>
  <si>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</si>
  <si>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</si>
  <si>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</si>
  <si>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</si>
  <si>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</si>
  <si>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</si>
  <si>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</si>
  <si>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</si>
  <si>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</si>
  <si>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</si>
  <si>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</si>
  <si>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</si>
  <si>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</si>
  <si>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</si>
  <si>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</si>
  <si>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</si>
  <si>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</si>
  <si>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</si>
  <si>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</si>
  <si>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</si>
  <si>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</si>
  <si>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</si>
  <si>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</si>
  <si>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</si>
  <si>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</si>
  <si>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</si>
  <si>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</si>
  <si>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</si>
  <si>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</si>
  <si>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</si>
  <si>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</si>
  <si>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</si>
  <si>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</si>
  <si>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</si>
  <si>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</si>
  <si>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</si>
  <si>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</si>
  <si>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</si>
  <si>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</si>
  <si>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</si>
  <si>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</si>
  <si>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</si>
  <si>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</si>
  <si>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</si>
  <si>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</si>
  <si>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</si>
  <si>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</si>
  <si>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</si>
  <si>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</si>
  <si>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</si>
  <si>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</si>
  <si>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</si>
  <si>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</si>
  <si>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</si>
  <si>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</si>
  <si>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</si>
  <si>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</si>
  <si>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</si>
  <si>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</si>
  <si>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</si>
  <si>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</si>
  <si>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</si>
  <si>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</si>
  <si>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</si>
  <si>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</si>
  <si>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</si>
  <si>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</si>
  <si>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</si>
  <si>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</si>
  <si>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</si>
  <si>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</si>
  <si>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</si>
  <si>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</si>
  <si>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</si>
  <si>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</si>
  <si>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</si>
  <si>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</si>
  <si>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</si>
  <si>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</si>
  <si>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</si>
  <si>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</si>
  <si>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</si>
  <si>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</si>
  <si>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</si>
  <si>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</si>
  <si>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</si>
  <si>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</si>
  <si>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</si>
  <si>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</si>
  <si>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</si>
  <si>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</si>
  <si>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</si>
  <si>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</si>
  <si>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</si>
  <si>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</si>
  <si>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</si>
  <si>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</si>
  <si>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</si>
  <si>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</si>
  <si>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</si>
  <si>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</si>
  <si>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</si>
  <si>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</si>
  <si>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</si>
  <si>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</si>
  <si>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</si>
  <si>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</si>
  <si>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</si>
  <si>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</si>
  <si>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</si>
  <si>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</si>
  <si>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</si>
  <si>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</si>
  <si>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</si>
  <si>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</si>
  <si>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</si>
  <si>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</si>
  <si>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</si>
  <si>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</si>
  <si>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</si>
  <si>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</si>
  <si>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</si>
  <si>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</si>
  <si>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</si>
  <si>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</si>
  <si>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</si>
  <si>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</si>
  <si>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</si>
  <si>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</si>
  <si>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</si>
  <si>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</si>
  <si>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</si>
  <si>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</si>
  <si>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</si>
  <si>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</si>
  <si>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</si>
  <si>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</si>
  <si>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</si>
  <si>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</si>
  <si>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</si>
  <si>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</si>
  <si>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</si>
  <si>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</si>
  <si>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</si>
  <si>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</si>
  <si>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</si>
  <si>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</si>
  <si>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</si>
  <si>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</si>
  <si>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</si>
  <si>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</si>
  <si>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</si>
  <si>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</si>
  <si>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</si>
  <si>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</si>
  <si>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</si>
  <si>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</si>
  <si>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</si>
  <si>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</si>
  <si>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</si>
  <si>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</si>
  <si>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</si>
  <si>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</si>
  <si>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</si>
  <si>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</si>
  <si>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</si>
  <si>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</si>
  <si>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</si>
  <si>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</si>
  <si>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</si>
  <si>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</si>
  <si>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</si>
  <si>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</si>
  <si>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</si>
  <si>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</si>
  <si>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</si>
  <si>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</si>
  <si>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</si>
  <si>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</si>
  <si>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</si>
  <si>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</si>
  <si>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</si>
  <si>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</si>
  <si>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</si>
  <si>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</si>
  <si>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</si>
  <si>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</si>
  <si>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</si>
  <si>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</si>
  <si>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</si>
  <si>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</si>
  <si>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</si>
  <si>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</si>
  <si>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</si>
  <si>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</si>
  <si>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</si>
  <si>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</si>
  <si>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</si>
  <si>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</si>
  <si>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</si>
  <si>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</si>
  <si>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</si>
  <si>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</si>
  <si>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</si>
  <si>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</si>
  <si>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</si>
  <si>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</si>
  <si>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</si>
  <si>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</si>
  <si>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</si>
  <si>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</si>
  <si>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</si>
  <si>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</si>
  <si>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</si>
  <si>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</si>
  <si>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</si>
  <si>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</si>
  <si>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</si>
  <si>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</si>
  <si>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</si>
  <si>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</si>
  <si>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</si>
  <si>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</si>
  <si>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</si>
  <si>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</si>
  <si>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</si>
  <si>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</si>
  <si>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</si>
  <si>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</si>
  <si>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</si>
  <si>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</si>
  <si>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</si>
  <si>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</si>
  <si>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</si>
  <si>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</si>
  <si>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</si>
  <si>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</si>
  <si>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</si>
  <si>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</si>
  <si>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</si>
  <si>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</si>
  <si>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</si>
  <si>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</si>
  <si>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</si>
  <si>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</si>
  <si>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</si>
  <si>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</si>
  <si>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</si>
  <si>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</si>
  <si>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</si>
  <si>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</si>
  <si>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</si>
  <si>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</si>
  <si>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</si>
  <si>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</si>
  <si>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</si>
  <si>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</si>
  <si>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</si>
  <si>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</si>
  <si>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</si>
  <si>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</si>
  <si>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</si>
  <si>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</si>
  <si>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</si>
  <si>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</si>
  <si>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</si>
  <si>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</si>
  <si>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</si>
  <si>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</si>
  <si>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</si>
  <si>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</si>
  <si>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</si>
  <si>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</si>
  <si>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</si>
  <si>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</si>
  <si>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</si>
  <si>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</si>
  <si>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</si>
  <si>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</si>
  <si>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</si>
  <si>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</si>
  <si>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</si>
  <si>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</si>
  <si>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</si>
  <si>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</si>
  <si>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</si>
  <si>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</si>
  <si>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</si>
  <si>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</si>
  <si>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</si>
  <si>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</si>
  <si>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</si>
  <si>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</si>
  <si>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</si>
  <si>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</si>
  <si>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</si>
  <si>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</si>
  <si>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</si>
  <si>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</si>
  <si>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</si>
  <si>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</si>
  <si>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</si>
  <si>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</si>
  <si>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</si>
  <si>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</si>
  <si>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</si>
  <si>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</si>
  <si>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</si>
  <si>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</si>
  <si>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</si>
  <si>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</si>
  <si>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</si>
  <si>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</si>
  <si>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</si>
  <si>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</si>
  <si>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</si>
  <si>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</si>
  <si>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</si>
  <si>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</si>
  <si>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</si>
  <si>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</si>
  <si>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</si>
  <si>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</si>
  <si>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</si>
  <si>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</si>
  <si>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</si>
  <si>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</si>
  <si>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</si>
  <si>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</si>
  <si>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</si>
  <si>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</si>
  <si>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</si>
  <si>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</si>
  <si>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</si>
  <si>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</si>
  <si>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</si>
  <si>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</si>
  <si>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</si>
  <si>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</si>
  <si>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</si>
  <si>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</si>
  <si>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</si>
  <si>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</si>
  <si>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</si>
  <si>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</si>
  <si>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</si>
  <si>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</si>
  <si>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</si>
  <si>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</si>
  <si>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</si>
  <si>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</si>
  <si>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</si>
  <si>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</si>
  <si>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</si>
  <si>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</si>
  <si>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</si>
  <si>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</si>
  <si>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</si>
  <si>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</si>
  <si>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</si>
  <si>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</si>
  <si>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</si>
  <si>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</si>
  <si>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</si>
  <si>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</si>
  <si>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</si>
  <si>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</si>
  <si>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</si>
  <si>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</si>
  <si>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</si>
  <si>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</si>
  <si>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</si>
  <si>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</si>
  <si>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</si>
  <si>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</si>
  <si>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</si>
  <si>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</si>
  <si>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</si>
  <si>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</si>
  <si>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</si>
  <si>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</si>
  <si>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</si>
  <si>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</si>
  <si>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</si>
  <si>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</si>
  <si>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</si>
  <si>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</si>
  <si>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</si>
  <si>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</si>
  <si>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</si>
  <si>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</si>
  <si>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</si>
  <si>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</si>
  <si>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</si>
  <si>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</si>
  <si>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</si>
  <si>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</si>
  <si>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</si>
  <si>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</si>
  <si>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</si>
  <si>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</si>
  <si>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</si>
  <si>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</si>
  <si>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</si>
  <si>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</si>
  <si>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</si>
  <si>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</si>
  <si>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</si>
  <si>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</si>
  <si>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</si>
  <si>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</si>
  <si>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</si>
  <si>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</si>
  <si>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</si>
  <si>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</si>
  <si>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</si>
  <si>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</si>
  <si>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</si>
  <si>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</si>
  <si>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</si>
  <si>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</si>
  <si>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</si>
  <si>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</si>
  <si>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</si>
  <si>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</si>
  <si>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</si>
  <si>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</si>
  <si>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</si>
  <si>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</si>
  <si>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</si>
  <si>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</si>
  <si>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</si>
  <si>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</si>
  <si>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</si>
  <si>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</si>
  <si>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</si>
  <si>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</si>
  <si>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</si>
  <si>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</si>
  <si>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</si>
  <si>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</si>
  <si>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</si>
  <si>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</si>
  <si>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</si>
  <si>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</si>
  <si>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</si>
  <si>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</si>
  <si>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</si>
  <si>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</si>
  <si>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</si>
  <si>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</si>
  <si>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</si>
  <si>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</si>
  <si>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</si>
  <si>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</si>
  <si>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</si>
  <si>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</si>
  <si>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</si>
  <si>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</si>
  <si>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</si>
  <si>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</si>
  <si>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</si>
  <si>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</si>
  <si>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</si>
  <si>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</si>
  <si>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</si>
  <si>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</si>
  <si>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</si>
  <si>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</si>
  <si>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</si>
  <si>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</si>
  <si>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</si>
  <si>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</si>
  <si>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</si>
  <si>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</si>
  <si>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</si>
  <si>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</si>
  <si>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</si>
  <si>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</si>
  <si>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</si>
  <si>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</si>
  <si>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</si>
  <si>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</si>
  <si>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</si>
  <si>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</si>
  <si>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</si>
  <si>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</si>
  <si>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</si>
  <si>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</si>
  <si>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</si>
  <si>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</si>
  <si>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</si>
  <si>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</si>
  <si>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</si>
  <si>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</si>
  <si>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</si>
  <si>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</si>
  <si>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</si>
  <si>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</si>
  <si>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</si>
  <si>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</si>
  <si>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</si>
  <si>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</si>
  <si>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</si>
  <si>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</si>
  <si>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</si>
  <si>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</si>
  <si>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</si>
  <si>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</si>
  <si>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</si>
  <si>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</si>
  <si>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</si>
  <si>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</si>
  <si>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</si>
  <si>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</si>
  <si>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</si>
  <si>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</si>
  <si>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</si>
  <si>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</si>
  <si>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</si>
  <si>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</si>
  <si>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</si>
  <si>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</si>
  <si>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</si>
  <si>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</si>
  <si>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</si>
  <si>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</si>
  <si>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</si>
  <si>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</si>
  <si>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</si>
  <si>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</si>
  <si>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</si>
  <si>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</si>
  <si>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</si>
  <si>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</si>
  <si>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</si>
  <si>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</si>
  <si>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</si>
  <si>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</si>
  <si>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</si>
  <si>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</si>
  <si>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</si>
  <si>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</si>
  <si>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</si>
  <si>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</si>
  <si>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</si>
  <si>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</si>
  <si>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</si>
  <si>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</si>
  <si>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</si>
  <si>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</si>
  <si>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</si>
  <si>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</si>
  <si>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</si>
  <si>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</si>
  <si>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</si>
  <si>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</si>
  <si>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</si>
  <si>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</si>
  <si>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</si>
  <si>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</si>
  <si>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</si>
  <si>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</si>
  <si>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</si>
  <si>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</si>
  <si>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</si>
  <si>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</si>
  <si>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</si>
  <si>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</si>
  <si>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</si>
  <si>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</si>
  <si>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</si>
  <si>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</si>
  <si>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</si>
  <si>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</si>
  <si>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</si>
  <si>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</si>
  <si>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</si>
  <si>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</si>
  <si>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</si>
  <si>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</si>
  <si>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</si>
  <si>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</si>
  <si>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</si>
  <si>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</si>
  <si>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</si>
  <si>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</si>
  <si>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</si>
  <si>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</si>
  <si>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</si>
  <si>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</si>
  <si>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</si>
  <si>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</si>
  <si>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</si>
  <si>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</si>
  <si>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</si>
  <si>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</si>
  <si>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</si>
  <si>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</si>
  <si>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</si>
  <si>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</si>
  <si>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</si>
  <si>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</si>
  <si>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</si>
  <si>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</si>
  <si>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</si>
  <si>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</si>
  <si>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</si>
  <si>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</si>
  <si>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</si>
  <si>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</si>
  <si>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</si>
  <si>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</si>
  <si>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</si>
  <si>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</si>
  <si>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</si>
  <si>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</si>
  <si>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</si>
  <si>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</si>
  <si>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</si>
  <si>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</si>
  <si>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</si>
  <si>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</si>
  <si>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</si>
  <si>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</si>
  <si>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</si>
  <si>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</si>
  <si>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</si>
  <si>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</si>
  <si>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</si>
  <si>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</si>
  <si>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</si>
  <si>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</si>
  <si>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</si>
  <si>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</si>
  <si>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</si>
  <si>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</si>
  <si>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</si>
  <si>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</si>
  <si>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</si>
  <si>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</si>
  <si>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</si>
  <si>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</si>
  <si>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</si>
  <si>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</si>
  <si>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</si>
  <si>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</si>
  <si>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</si>
  <si>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</si>
  <si>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</si>
  <si>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</si>
  <si>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</si>
  <si>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</si>
  <si>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</si>
  <si>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</si>
  <si>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</si>
  <si>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</si>
  <si>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</si>
  <si>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</si>
  <si>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</si>
  <si>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</si>
  <si>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</si>
  <si>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</si>
  <si>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</si>
  <si>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</si>
  <si>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</si>
  <si>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</si>
  <si>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</si>
  <si>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</si>
  <si>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</si>
  <si>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</si>
  <si>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</si>
  <si>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</si>
  <si>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</si>
  <si>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</si>
  <si>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</si>
  <si>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</si>
  <si>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</si>
  <si>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</si>
  <si>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</si>
  <si>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</si>
  <si>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</si>
  <si>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</si>
  <si>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</si>
  <si>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</si>
  <si>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</si>
  <si>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</si>
  <si>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</si>
  <si>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</si>
  <si>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</si>
  <si>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</si>
  <si>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</si>
  <si>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</si>
  <si>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</si>
  <si>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</si>
  <si>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</si>
  <si>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</si>
  <si>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</si>
  <si>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</si>
  <si>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</si>
  <si>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</si>
  <si>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</si>
  <si>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</si>
  <si>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</si>
  <si>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</si>
  <si>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</si>
  <si>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</si>
  <si>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</si>
  <si>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</si>
  <si>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</si>
  <si>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</si>
  <si>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</si>
  <si>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</si>
  <si>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</si>
  <si>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</si>
  <si>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</si>
  <si>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</si>
  <si>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</si>
  <si>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</si>
  <si>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</si>
  <si>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</si>
  <si>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</si>
  <si>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</si>
  <si>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</si>
  <si>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</si>
  <si>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</si>
  <si>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</si>
  <si>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</si>
  <si>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</si>
  <si>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</si>
  <si>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</si>
  <si>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</si>
  <si>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</si>
  <si>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</si>
  <si>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</si>
  <si>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</si>
  <si>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</si>
  <si>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</si>
  <si>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</si>
  <si>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</si>
  <si>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</si>
  <si>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</si>
  <si>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</si>
  <si>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</si>
  <si>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</si>
  <si>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</si>
  <si>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</si>
  <si>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</si>
  <si>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</si>
  <si>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</si>
  <si>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</si>
  <si>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</si>
  <si>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</si>
  <si>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</si>
  <si>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</si>
  <si>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</si>
  <si>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</si>
  <si>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</si>
  <si>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</si>
  <si>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</si>
  <si>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</si>
  <si>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</si>
  <si>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</si>
  <si>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</si>
  <si>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</si>
  <si>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</si>
  <si>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</si>
  <si>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</si>
  <si>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</si>
  <si>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</si>
  <si>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</si>
  <si>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</si>
  <si>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</si>
  <si>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</si>
  <si>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</si>
  <si>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</si>
  <si>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</si>
  <si>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</si>
  <si>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</si>
  <si>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</si>
  <si>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</si>
  <si>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</si>
  <si>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</si>
  <si>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</si>
  <si>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</si>
  <si>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</si>
  <si>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</si>
  <si>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</si>
  <si>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</si>
  <si>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</si>
  <si>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</si>
  <si>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</si>
  <si>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</si>
  <si>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</si>
  <si>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</si>
  <si>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</si>
  <si>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</si>
  <si>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</si>
  <si>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</si>
  <si>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</si>
  <si>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</si>
  <si>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</si>
  <si>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</si>
  <si>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</si>
  <si>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</si>
  <si>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</si>
  <si>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</si>
  <si>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</si>
  <si>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</si>
  <si>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</si>
  <si>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</si>
  <si>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</si>
  <si>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</si>
  <si>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</si>
  <si>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</si>
  <si>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</si>
  <si>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</si>
  <si>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</si>
  <si>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</si>
  <si>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</si>
  <si>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</si>
  <si>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</si>
  <si>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</si>
  <si>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</si>
  <si>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</si>
  <si>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</si>
  <si>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</si>
  <si>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</si>
  <si>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</si>
  <si>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</si>
  <si>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</si>
  <si>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</si>
  <si>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</si>
  <si>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</si>
  <si>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</si>
  <si>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</si>
  <si>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</si>
  <si>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</si>
  <si>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</si>
  <si>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</si>
  <si>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</si>
  <si>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</si>
  <si>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</si>
  <si>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</si>
  <si>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</si>
  <si>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</si>
  <si>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</si>
  <si>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</si>
  <si>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</si>
  <si>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</si>
  <si>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</si>
  <si>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</si>
  <si>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</si>
  <si>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</si>
  <si>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</si>
  <si>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</si>
  <si>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</si>
  <si>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</si>
  <si>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</si>
  <si>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</si>
  <si>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</si>
  <si>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</si>
  <si>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</si>
  <si>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</si>
  <si>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</si>
  <si>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</si>
  <si>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</si>
  <si>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</si>
  <si>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</si>
  <si>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</si>
  <si>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</si>
  <si>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</si>
  <si>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</si>
  <si>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</si>
  <si>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</si>
  <si>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</si>
  <si>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</si>
  <si>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</si>
  <si>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</si>
  <si>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</si>
  <si>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</si>
  <si>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</si>
  <si>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</si>
  <si>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</si>
  <si>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</si>
  <si>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</si>
  <si>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</si>
  <si>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</si>
  <si>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</si>
  <si>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</si>
  <si>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</si>
  <si>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</si>
  <si>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</si>
  <si>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</si>
  <si>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</si>
  <si>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</si>
  <si>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</si>
  <si>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</si>
  <si>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</si>
  <si>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</si>
  <si>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</si>
  <si>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</si>
  <si>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</si>
  <si>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</si>
  <si>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</si>
  <si>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</si>
  <si>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</si>
  <si>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</si>
  <si>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</si>
  <si>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</si>
  <si>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</si>
  <si>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</si>
  <si>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</si>
  <si>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</si>
  <si>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</si>
  <si>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</si>
  <si>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</si>
  <si>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</si>
  <si>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</si>
  <si>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</si>
  <si>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</si>
  <si>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</si>
  <si>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</si>
  <si>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</si>
  <si>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</si>
  <si>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</si>
  <si>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</si>
  <si>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</si>
  <si>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</si>
  <si>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</si>
  <si>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</si>
  <si>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</si>
  <si>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</si>
  <si>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</si>
  <si>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</si>
  <si>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</si>
  <si>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</si>
  <si>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</si>
  <si>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</si>
  <si>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</si>
  <si>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</si>
  <si>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</si>
  <si>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</si>
  <si>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</si>
  <si>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</si>
  <si>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</si>
  <si>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</si>
  <si>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</si>
  <si>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</si>
  <si>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</si>
  <si>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</si>
  <si>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</si>
  <si>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</si>
  <si>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</si>
  <si>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</si>
  <si>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</si>
  <si>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</si>
  <si>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</si>
  <si>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</si>
  <si>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</si>
  <si>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</si>
  <si>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</si>
  <si>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</si>
  <si>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</si>
  <si>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</si>
  <si>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</si>
  <si>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</si>
  <si>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</si>
  <si>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</si>
  <si>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</si>
  <si>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</si>
  <si>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</si>
  <si>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</si>
  <si>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</si>
  <si>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</si>
  <si>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</si>
  <si>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</si>
  <si>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</si>
  <si>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</si>
  <si>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</si>
  <si>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</si>
  <si>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</si>
  <si>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</si>
  <si>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</si>
  <si>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</si>
  <si>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</si>
  <si>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</si>
  <si>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</si>
  <si>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</si>
  <si>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</si>
  <si>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</si>
  <si>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</si>
  <si>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</si>
  <si>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</si>
  <si>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</si>
  <si>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</si>
  <si>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</si>
  <si>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</si>
  <si>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</si>
  <si>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</si>
  <si>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</si>
  <si>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</si>
  <si>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</si>
  <si>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</si>
  <si>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</si>
  <si>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</si>
  <si>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</si>
  <si>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</si>
  <si>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</si>
  <si>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</si>
  <si>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</si>
  <si>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</si>
  <si>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</si>
  <si>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</si>
  <si>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</si>
  <si>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</si>
  <si>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</si>
  <si>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</si>
  <si>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</si>
  <si>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</si>
  <si>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</si>
  <si>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</si>
  <si>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</si>
  <si>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</si>
  <si>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</si>
  <si>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</si>
  <si>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</si>
  <si>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</si>
  <si>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</si>
  <si>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</si>
  <si>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</si>
  <si>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</si>
  <si>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</si>
  <si>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</si>
  <si>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</si>
  <si>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</si>
  <si>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</si>
  <si>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</si>
  <si>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</si>
  <si>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</si>
  <si>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</si>
  <si>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</si>
  <si>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</si>
  <si>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</si>
  <si>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</si>
  <si>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</si>
  <si>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</si>
  <si>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</si>
  <si>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</si>
  <si>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</si>
  <si>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</si>
  <si>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</si>
  <si>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</si>
  <si>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</si>
  <si>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</si>
  <si>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</si>
  <si>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</si>
  <si>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</si>
  <si>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</si>
  <si>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</si>
  <si>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</si>
  <si>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</si>
  <si>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</si>
  <si>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</si>
  <si>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</si>
  <si>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</si>
  <si>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</si>
  <si>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</si>
  <si>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</si>
  <si>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</si>
  <si>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</si>
  <si>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</si>
  <si>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</si>
  <si>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</si>
  <si>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</si>
  <si>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</si>
  <si>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</si>
  <si>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</si>
  <si>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</si>
  <si>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</si>
  <si>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</si>
  <si>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</si>
  <si>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</si>
  <si>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</si>
  <si>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</si>
  <si>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</si>
  <si>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</si>
  <si>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</si>
  <si>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</si>
  <si>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</si>
  <si>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</si>
  <si>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</si>
  <si>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</si>
  <si>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</si>
  <si>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</si>
  <si>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</si>
  <si>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</si>
  <si>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</si>
  <si>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</si>
  <si>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</si>
  <si>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</si>
  <si>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</si>
  <si>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</si>
  <si>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</si>
  <si>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</si>
  <si>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</si>
  <si>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</si>
  <si>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</si>
  <si>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</si>
  <si>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</si>
  <si>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</si>
  <si>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</si>
  <si>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</si>
  <si>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</si>
  <si>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</si>
  <si>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</si>
  <si>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</si>
  <si>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</si>
  <si>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</si>
  <si>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</si>
  <si>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</si>
  <si>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</si>
  <si>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</si>
  <si>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</si>
  <si>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</si>
  <si>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</si>
  <si>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</si>
  <si>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</si>
  <si>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</si>
  <si>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</si>
  <si>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</si>
  <si>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</si>
  <si>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</si>
  <si>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</si>
  <si>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</si>
  <si>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</si>
  <si>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</si>
  <si>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</si>
  <si>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</si>
  <si>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</si>
  <si>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</si>
  <si>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</si>
  <si>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</si>
  <si>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</si>
  <si>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</si>
  <si>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</si>
  <si>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</si>
  <si>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</si>
  <si>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</si>
  <si>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</si>
  <si>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</si>
  <si>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</si>
  <si>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</si>
  <si>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</si>
  <si>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</si>
  <si>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</si>
  <si>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</si>
  <si>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</si>
  <si>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</si>
  <si>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</si>
  <si>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</si>
  <si>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</si>
  <si>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</si>
  <si>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</si>
  <si>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</si>
  <si>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</si>
  <si>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</si>
  <si>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</si>
  <si>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</si>
  <si>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</si>
  <si>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</si>
  <si>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</si>
  <si>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</si>
  <si>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</si>
  <si>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</si>
  <si>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</si>
  <si>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</si>
  <si>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</si>
  <si>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</si>
  <si>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</si>
  <si>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</si>
  <si>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</si>
  <si>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</si>
  <si>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</si>
  <si>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</si>
  <si>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</si>
  <si>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</si>
  <si>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</si>
  <si>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</si>
  <si>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</si>
  <si>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</si>
  <si>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</si>
  <si>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</si>
  <si>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</si>
  <si>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</si>
  <si>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</si>
  <si>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</si>
  <si>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</si>
  <si>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</si>
  <si>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</si>
  <si>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</si>
  <si>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</si>
  <si>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</si>
  <si>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</si>
  <si>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</si>
  <si>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</si>
  <si>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</si>
  <si>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</si>
  <si>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</si>
  <si>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</si>
  <si>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</si>
  <si>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</si>
  <si>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</si>
  <si>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</si>
  <si>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</si>
  <si>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</si>
  <si>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</si>
  <si>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</si>
  <si>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</si>
  <si>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</si>
  <si>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</si>
  <si>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</si>
  <si>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</si>
  <si>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</si>
  <si>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</si>
  <si>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</si>
  <si>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</si>
  <si>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</si>
  <si>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</si>
  <si>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</si>
  <si>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</si>
  <si>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</si>
  <si>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</si>
  <si>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</si>
  <si>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</si>
  <si>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</si>
  <si>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</si>
  <si>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</si>
  <si>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</si>
  <si>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</si>
  <si>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</si>
  <si>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</si>
  <si>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</si>
  <si>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</si>
  <si>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</si>
  <si>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</si>
  <si>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</si>
  <si>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</si>
  <si>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</si>
  <si>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</si>
  <si>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</si>
  <si>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</si>
  <si>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</si>
  <si>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</si>
  <si>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</si>
  <si>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</si>
  <si>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</si>
  <si>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</si>
  <si>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</si>
  <si>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</si>
  <si>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</si>
  <si>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</si>
  <si>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</si>
  <si>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</si>
  <si>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</si>
  <si>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</si>
  <si>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</si>
  <si>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</si>
  <si>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</si>
  <si>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</si>
  <si>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</si>
  <si>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</si>
  <si>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</si>
  <si>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</si>
  <si>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</si>
  <si>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</si>
  <si>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</si>
  <si>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</si>
  <si>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</si>
  <si>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</si>
  <si>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</si>
  <si>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</si>
  <si>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</si>
  <si>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</si>
  <si>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</si>
  <si>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</si>
  <si>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</si>
  <si>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</si>
  <si>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</si>
  <si>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</si>
  <si>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</si>
  <si>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</si>
  <si>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</si>
  <si>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</si>
  <si>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</si>
  <si>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</si>
  <si>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</si>
  <si>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</si>
  <si>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</si>
  <si>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</si>
  <si>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</si>
  <si>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</si>
  <si>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</si>
  <si>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</si>
  <si>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</si>
  <si>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</si>
  <si>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</si>
  <si>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</si>
  <si>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</si>
  <si>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</si>
  <si>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</si>
  <si>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</si>
  <si>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</si>
  <si>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</si>
  <si>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</si>
  <si>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</si>
  <si>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</si>
  <si>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</si>
  <si>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</si>
  <si>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</si>
  <si>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</si>
  <si>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</si>
  <si>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</si>
  <si>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</si>
  <si>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</si>
  <si>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</si>
  <si>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</si>
  <si>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</si>
  <si>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</si>
  <si>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</si>
  <si>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</si>
  <si>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</si>
  <si>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</si>
  <si>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</si>
  <si>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</si>
  <si>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</si>
  <si>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</si>
  <si>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</si>
  <si>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</si>
  <si>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</si>
  <si>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</si>
  <si>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</si>
  <si>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</si>
  <si>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</si>
  <si>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</si>
  <si>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</si>
  <si>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</si>
  <si>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</si>
  <si>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</si>
  <si>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</si>
  <si>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</si>
  <si>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</si>
  <si>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</si>
  <si>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</si>
  <si>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</si>
  <si>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</si>
  <si>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</si>
  <si>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</si>
  <si>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</si>
  <si>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</si>
  <si>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</si>
  <si>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</si>
  <si>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</si>
  <si>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</si>
  <si>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</si>
  <si>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</si>
  <si>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</si>
  <si>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</si>
  <si>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</si>
  <si>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</si>
  <si>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</si>
  <si>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</si>
  <si>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</si>
  <si>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</si>
  <si>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</si>
  <si>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</si>
  <si>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</si>
  <si>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</si>
  <si>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</si>
  <si>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</si>
  <si>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</si>
  <si>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</si>
  <si>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</si>
  <si>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</si>
  <si>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</si>
  <si>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</si>
  <si>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</si>
  <si>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</si>
  <si>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</si>
  <si>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</si>
  <si>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</si>
  <si>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</si>
  <si>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</si>
  <si>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</si>
  <si>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</si>
  <si>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</si>
  <si>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</si>
  <si>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</si>
  <si>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</si>
  <si>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</si>
  <si>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</si>
  <si>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</si>
  <si>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</si>
  <si>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</si>
  <si>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</si>
  <si>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</si>
  <si>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</si>
  <si>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</si>
  <si>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</si>
  <si>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</si>
  <si>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</si>
  <si>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</si>
  <si>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</si>
  <si>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</si>
  <si>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</si>
  <si>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</si>
  <si>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</si>
  <si>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</si>
  <si>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</si>
  <si>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</si>
  <si>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</si>
  <si>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</si>
  <si>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</si>
  <si>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</si>
  <si>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</si>
  <si>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</si>
  <si>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</si>
  <si>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</si>
  <si>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</si>
  <si>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</si>
  <si>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</si>
  <si>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</si>
  <si>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</si>
  <si>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</si>
  <si>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</si>
  <si>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</si>
  <si>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</si>
  <si>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</si>
  <si>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</si>
  <si>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</si>
  <si>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</si>
  <si>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</si>
  <si>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</si>
  <si>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</si>
  <si>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</si>
  <si>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</si>
  <si>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</si>
  <si>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</si>
  <si>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</si>
  <si>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</si>
  <si>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</si>
  <si>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</si>
  <si>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</si>
  <si>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</si>
  <si>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</si>
  <si>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</si>
  <si>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</si>
  <si>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</si>
  <si>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</si>
  <si>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</si>
  <si>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</si>
  <si>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</si>
  <si>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</si>
  <si>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</si>
  <si>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</si>
  <si>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</si>
  <si>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</si>
  <si>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</si>
  <si>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</si>
  <si>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</si>
  <si>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</si>
  <si>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</si>
  <si>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</si>
  <si>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</si>
  <si>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</si>
  <si>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</si>
  <si>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</si>
  <si>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</si>
  <si>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</si>
  <si>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</si>
  <si>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</si>
  <si>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</si>
  <si>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</si>
  <si>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</si>
  <si>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</si>
  <si>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</si>
  <si>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</si>
  <si>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</si>
  <si>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</si>
  <si>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</si>
  <si>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</si>
  <si>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</si>
  <si>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</si>
  <si>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</si>
  <si>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</si>
  <si>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</si>
  <si>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</si>
  <si>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</si>
  <si>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</si>
  <si>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</si>
  <si>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</si>
  <si>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</si>
  <si>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</si>
  <si>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</si>
  <si>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</si>
  <si>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</si>
  <si>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</si>
  <si>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</si>
  <si>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</si>
  <si>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</si>
  <si>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</si>
  <si>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</si>
  <si>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</si>
  <si>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</si>
  <si>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</si>
  <si>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</si>
  <si>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</si>
  <si>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</si>
  <si>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</si>
  <si>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</si>
  <si>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</si>
  <si>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</si>
  <si>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</si>
  <si>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</si>
  <si>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</si>
  <si>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</si>
  <si>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</si>
  <si>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</si>
  <si>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</si>
  <si>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</si>
  <si>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</si>
  <si>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</si>
  <si>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</si>
  <si>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</si>
  <si>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</si>
  <si>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</si>
  <si>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</si>
  <si>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</si>
  <si>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</si>
  <si>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</si>
  <si>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</si>
  <si>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</si>
  <si>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</si>
  <si>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</si>
  <si>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</si>
  <si>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</si>
  <si>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</si>
  <si>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</si>
  <si>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</si>
  <si>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</si>
  <si>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</si>
  <si>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</si>
  <si>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</si>
  <si>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</si>
  <si>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</si>
  <si>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</si>
  <si>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</si>
  <si>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</si>
  <si>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</si>
  <si>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</si>
  <si>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</si>
  <si>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</si>
  <si>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</si>
  <si>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</si>
  <si>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</si>
  <si>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</si>
  <si>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</si>
  <si>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</si>
  <si>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</si>
  <si>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</si>
  <si>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</si>
  <si>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</si>
  <si>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</si>
  <si>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</si>
  <si>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</si>
  <si>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</si>
  <si>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</si>
  <si>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</si>
  <si>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</si>
  <si>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</si>
  <si>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</si>
  <si>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</si>
  <si>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</si>
  <si>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</si>
  <si>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</si>
  <si>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</si>
  <si>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</si>
  <si>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</si>
  <si>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</si>
  <si>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</si>
  <si>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</si>
  <si>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</si>
  <si>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</si>
  <si>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</si>
  <si>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</si>
  <si>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</si>
  <si>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</si>
  <si>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</si>
  <si>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</si>
  <si>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</si>
  <si>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</si>
  <si>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</si>
  <si>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</si>
  <si>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</si>
  <si>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</si>
  <si>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</si>
  <si>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</si>
  <si>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</si>
  <si>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</si>
  <si>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</si>
  <si>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</si>
  <si>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</si>
  <si>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</si>
  <si>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</si>
  <si>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</si>
  <si>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</si>
  <si>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</si>
  <si>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</si>
  <si>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</si>
  <si>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</si>
  <si>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</si>
  <si>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</si>
  <si>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</si>
  <si>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</si>
  <si>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</si>
  <si>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</si>
  <si>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</si>
  <si>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</si>
  <si>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</si>
  <si>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</si>
  <si>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</si>
  <si>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</si>
  <si>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</si>
  <si>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</si>
  <si>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</si>
  <si>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</si>
  <si>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</si>
  <si>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</si>
  <si>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</si>
  <si>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</si>
  <si>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</si>
  <si>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</si>
  <si>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</si>
  <si>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</si>
  <si>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</si>
  <si>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</si>
  <si>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</si>
  <si>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</si>
  <si>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</si>
  <si>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</si>
  <si>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</si>
  <si>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</si>
  <si>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</si>
  <si>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</si>
  <si>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</si>
  <si>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</si>
  <si>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</si>
  <si>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</si>
  <si>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</si>
  <si>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</si>
  <si>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</si>
  <si>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</si>
  <si>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</si>
  <si>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</si>
  <si>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</si>
  <si>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</si>
  <si>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</si>
  <si>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</si>
  <si>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</si>
  <si>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</si>
  <si>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</si>
  <si>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</si>
  <si>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</si>
  <si>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</si>
  <si>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</si>
  <si>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</si>
  <si>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</si>
  <si>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</si>
  <si>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</si>
  <si>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</si>
  <si>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</si>
  <si>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</si>
  <si>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</si>
  <si>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</si>
  <si>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</si>
  <si>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</si>
  <si>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</si>
  <si>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</si>
  <si>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</si>
  <si>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</si>
  <si>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</si>
  <si>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</si>
  <si>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</si>
  <si>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</si>
  <si>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</si>
  <si>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</si>
  <si>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</si>
  <si>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</si>
  <si>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</si>
  <si>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</si>
  <si>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</si>
  <si>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</si>
  <si>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</si>
  <si>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</si>
  <si>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</si>
  <si>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</si>
  <si>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</si>
  <si>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</si>
  <si>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</si>
  <si>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</si>
  <si>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</si>
  <si>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</si>
  <si>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</si>
  <si>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</si>
  <si>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</si>
  <si>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</si>
  <si>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</si>
  <si>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</si>
  <si>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</si>
  <si>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</si>
  <si>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</si>
  <si>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</si>
  <si>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</si>
  <si>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</si>
  <si>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</si>
  <si>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</si>
  <si>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</si>
  <si>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</si>
  <si>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</si>
  <si>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</si>
  <si>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</si>
  <si>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</si>
  <si>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</si>
  <si>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</si>
  <si>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</si>
  <si>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</si>
  <si>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</si>
  <si>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</si>
  <si>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</si>
  <si>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</si>
  <si>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</si>
  <si>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</si>
  <si>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</si>
  <si>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</si>
  <si>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</si>
  <si>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</si>
  <si>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</si>
  <si>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</si>
  <si>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</si>
  <si>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</si>
  <si>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</si>
  <si>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</si>
  <si>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</si>
  <si>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</si>
  <si>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</si>
  <si>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</si>
  <si>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</si>
  <si>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</si>
  <si>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</si>
  <si>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</si>
  <si>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</si>
  <si>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</si>
  <si>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</si>
  <si>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</si>
  <si>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</si>
  <si>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</si>
  <si>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</si>
  <si>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</si>
  <si>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</si>
  <si>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</si>
  <si>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</si>
  <si>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</si>
  <si>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</si>
  <si>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</si>
  <si>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</si>
  <si>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</si>
  <si>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</si>
  <si>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</si>
  <si>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</si>
  <si>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</si>
  <si>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</si>
  <si>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</si>
  <si>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</si>
  <si>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</si>
  <si>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</si>
  <si>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</si>
  <si>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</si>
  <si>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</si>
  <si>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</si>
  <si>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</si>
  <si>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</si>
  <si>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</si>
  <si>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</si>
  <si>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</si>
  <si>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</si>
  <si>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</si>
  <si>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</si>
  <si>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</si>
  <si>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</si>
  <si>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</si>
  <si>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</si>
  <si>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</si>
  <si>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</si>
  <si>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</si>
  <si>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</si>
  <si>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</si>
  <si>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</si>
  <si>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</si>
  <si>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</si>
  <si>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</si>
  <si>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</si>
  <si>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</si>
  <si>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</si>
  <si>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</si>
  <si>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</si>
  <si>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</si>
  <si>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</si>
  <si>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</si>
  <si>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</si>
  <si>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</si>
  <si>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</si>
  <si>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</si>
  <si>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</si>
  <si>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</si>
  <si>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</si>
  <si>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</si>
  <si>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</si>
  <si>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</si>
  <si>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</si>
  <si>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</si>
  <si>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</si>
  <si>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</si>
  <si>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</si>
  <si>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</si>
  <si>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</si>
  <si>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</si>
  <si>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</si>
  <si>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</si>
  <si>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</si>
  <si>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</si>
  <si>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</si>
  <si>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</si>
  <si>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</si>
  <si>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</si>
  <si>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</si>
  <si>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</si>
  <si>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</si>
  <si>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</si>
  <si>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</si>
  <si>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</si>
  <si>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</si>
  <si>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</si>
  <si>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</si>
  <si>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</si>
  <si>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</si>
  <si>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</si>
  <si>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</si>
  <si>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</si>
  <si>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</si>
  <si>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</si>
  <si>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</si>
  <si>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</si>
  <si>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</si>
  <si>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</si>
  <si>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</si>
  <si>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</si>
  <si>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</si>
  <si>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</si>
  <si>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</si>
  <si>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</si>
  <si>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</si>
  <si>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</si>
  <si>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</si>
  <si>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</si>
  <si>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</si>
  <si>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</si>
  <si>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</si>
  <si>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</si>
  <si>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</si>
  <si>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</si>
  <si>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</si>
  <si>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</si>
  <si>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</si>
  <si>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</si>
  <si>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</si>
  <si>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</si>
  <si>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</si>
  <si>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</si>
  <si>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</si>
  <si>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</si>
  <si>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</si>
  <si>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</si>
  <si>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</si>
  <si>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</si>
  <si>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</si>
  <si>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</si>
  <si>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</si>
  <si>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</si>
  <si>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</si>
  <si>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</si>
  <si>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</si>
  <si>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</si>
  <si>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</si>
  <si>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</si>
  <si>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</si>
  <si>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</si>
  <si>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</si>
  <si>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</si>
  <si>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</si>
  <si>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</si>
  <si>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</si>
  <si>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</si>
  <si>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</si>
  <si>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</si>
  <si>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</si>
  <si>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</si>
  <si>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</si>
  <si>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</si>
  <si>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</si>
  <si>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</si>
  <si>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</si>
  <si>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</si>
  <si>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</si>
  <si>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</si>
  <si>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</si>
  <si>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</si>
  <si>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</si>
  <si>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</si>
  <si>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</si>
  <si>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</si>
  <si>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</si>
  <si>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</si>
  <si>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</si>
  <si>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</si>
  <si>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</si>
  <si>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</si>
  <si>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</si>
  <si>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</si>
  <si>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</si>
  <si>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</si>
  <si>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</si>
  <si>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</si>
  <si>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</si>
  <si>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</si>
  <si>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</si>
  <si>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</si>
  <si>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</si>
  <si>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</si>
  <si>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</si>
  <si>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</si>
  <si>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</si>
  <si>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</si>
  <si>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</si>
  <si>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</si>
  <si>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</si>
  <si>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</si>
  <si>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</si>
  <si>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</si>
  <si>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</si>
  <si>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</si>
  <si>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</si>
  <si>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</si>
  <si>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</si>
  <si>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</si>
  <si>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</si>
  <si>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</si>
  <si>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</si>
  <si>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</si>
  <si>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</si>
  <si>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</si>
  <si>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</si>
  <si>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</si>
  <si>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</si>
  <si>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</si>
  <si>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</si>
  <si>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</si>
  <si>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</si>
  <si>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</si>
  <si>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</si>
  <si>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</si>
  <si>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</si>
  <si>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</si>
  <si>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</si>
  <si>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</si>
  <si>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</si>
  <si>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</si>
  <si>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</si>
  <si>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</si>
  <si>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</si>
  <si>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</si>
  <si>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</si>
  <si>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</si>
  <si>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</si>
  <si>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</si>
  <si>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</si>
  <si>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</si>
  <si>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</si>
  <si>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</si>
  <si>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</si>
  <si>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</si>
  <si>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</si>
  <si>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</si>
  <si>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</si>
  <si>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</si>
  <si>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</si>
  <si>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</si>
  <si>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</si>
  <si>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</si>
  <si>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</si>
  <si>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</si>
  <si>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</si>
  <si>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</si>
  <si>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</si>
  <si>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</si>
  <si>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</si>
  <si>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</si>
  <si>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</si>
  <si>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</si>
  <si>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</si>
  <si>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</si>
  <si>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</si>
  <si>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</si>
  <si>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</si>
  <si>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</si>
  <si>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</si>
  <si>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</si>
  <si>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</si>
  <si>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</si>
  <si>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</si>
  <si>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</si>
  <si>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</si>
  <si>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</si>
  <si>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</si>
  <si>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</si>
  <si>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</si>
  <si>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</si>
  <si>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</si>
  <si>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</si>
  <si>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</si>
  <si>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</si>
  <si>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</si>
  <si>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</si>
  <si>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</si>
  <si>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</si>
  <si>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</si>
  <si>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</si>
  <si>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</si>
  <si>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</si>
  <si>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</si>
  <si>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</si>
  <si>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</si>
  <si>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</si>
  <si>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</si>
  <si>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</si>
  <si>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</si>
  <si>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</si>
  <si>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</si>
  <si>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</si>
  <si>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</si>
  <si>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</si>
  <si>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</si>
  <si>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</si>
  <si>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</si>
  <si>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</si>
  <si>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</si>
  <si>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</si>
  <si>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</si>
  <si>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</si>
  <si>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</si>
  <si>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</si>
  <si>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</si>
  <si>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</si>
  <si>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</si>
  <si>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</si>
  <si>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</si>
  <si>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</si>
  <si>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</si>
  <si>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</si>
  <si>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</si>
  <si>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</si>
  <si>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</si>
  <si>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</si>
  <si>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</si>
  <si>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</si>
  <si>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</si>
  <si>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</si>
  <si>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</si>
  <si>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</si>
  <si>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</si>
  <si>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</si>
  <si>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</si>
  <si>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</si>
  <si>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</si>
  <si>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</si>
  <si>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</si>
  <si>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</si>
  <si>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</si>
  <si>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</si>
  <si>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</si>
  <si>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</si>
  <si>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</si>
  <si>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</si>
  <si>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</si>
  <si>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</si>
  <si>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</si>
  <si>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</si>
  <si>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</si>
  <si>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</si>
  <si>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</si>
  <si>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</si>
  <si>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</si>
  <si>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</si>
  <si>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</si>
  <si>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</si>
  <si>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</si>
  <si>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</si>
  <si>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</si>
  <si>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</si>
  <si>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</si>
  <si>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</si>
  <si>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</si>
  <si>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</si>
  <si>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</si>
  <si>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</si>
  <si>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</si>
  <si>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</si>
  <si>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</si>
  <si>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</si>
  <si>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</si>
  <si>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</si>
  <si>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</si>
  <si>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</si>
  <si>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</si>
  <si>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</si>
  <si>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</si>
  <si>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</si>
  <si>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</si>
  <si>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</si>
  <si>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</si>
  <si>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</si>
  <si>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</si>
  <si>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</si>
  <si>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</si>
  <si>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</si>
  <si>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</si>
  <si>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</si>
  <si>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</si>
  <si>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</si>
  <si>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</si>
  <si>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</si>
  <si>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</si>
  <si>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</si>
  <si>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</si>
  <si>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</si>
  <si>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</si>
  <si>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</si>
  <si>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</si>
  <si>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</si>
  <si>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</si>
  <si>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</si>
  <si>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</si>
  <si>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</si>
  <si>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</si>
  <si>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</si>
  <si>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</si>
  <si>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</si>
  <si>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</si>
  <si>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</si>
  <si>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</si>
  <si>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</si>
  <si>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</si>
  <si>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</si>
  <si>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</si>
  <si>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</si>
  <si>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</si>
  <si>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</si>
  <si>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</si>
  <si>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</si>
  <si>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</si>
  <si>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</si>
  <si>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</si>
  <si>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</si>
  <si>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</si>
  <si>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</si>
  <si>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</si>
  <si>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</si>
  <si>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</si>
  <si>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</si>
  <si>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</si>
  <si>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</si>
  <si>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</si>
  <si>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</si>
  <si>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</si>
  <si>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</si>
  <si>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</si>
  <si>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</si>
  <si>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</si>
  <si>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</si>
  <si>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</si>
  <si>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</si>
  <si>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</si>
  <si>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</si>
  <si>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</si>
  <si>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</si>
  <si>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</si>
  <si>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</si>
  <si>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</si>
  <si>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</si>
  <si>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</si>
  <si>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</si>
  <si>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</si>
  <si>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</si>
  <si>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</si>
  <si>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</si>
  <si>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</si>
  <si>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</si>
  <si>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</si>
  <si>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</si>
  <si>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</si>
  <si>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</si>
  <si>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</si>
  <si>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</si>
  <si>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</si>
  <si>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</si>
  <si>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</si>
  <si>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</si>
  <si>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</si>
  <si>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</si>
  <si>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</si>
  <si>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</si>
  <si>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</si>
  <si>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</si>
  <si>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</si>
  <si>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</si>
  <si>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</si>
  <si>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</si>
  <si>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</si>
  <si>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</si>
  <si>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</si>
  <si>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</si>
  <si>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</si>
  <si>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</si>
  <si>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</si>
  <si>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</si>
  <si>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</si>
  <si>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</si>
  <si>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</si>
  <si>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</si>
  <si>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</si>
  <si>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</si>
  <si>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</si>
  <si>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</si>
  <si>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</si>
  <si>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</si>
  <si>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</si>
  <si>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</si>
  <si>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</si>
  <si>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</si>
  <si>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</si>
  <si>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</si>
  <si>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</si>
  <si>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</si>
  <si>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</si>
  <si>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</si>
  <si>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</si>
  <si>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</si>
  <si>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</si>
  <si>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</si>
  <si>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</si>
  <si>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</si>
  <si>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</si>
  <si>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</si>
  <si>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</si>
  <si>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</si>
  <si>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</si>
  <si>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</si>
  <si>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</si>
  <si>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</si>
  <si>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</si>
  <si>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</si>
  <si>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</si>
  <si>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</si>
  <si>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</si>
  <si>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</si>
  <si>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</si>
  <si>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</si>
  <si>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</si>
  <si>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</si>
  <si>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</si>
  <si>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</si>
  <si>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</si>
  <si>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</si>
  <si>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</si>
  <si>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</si>
  <si>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</si>
  <si>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</si>
  <si>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</si>
  <si>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</si>
  <si>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</si>
  <si>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</si>
  <si>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</si>
  <si>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</si>
  <si>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</si>
  <si>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</si>
  <si>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</si>
  <si>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</si>
  <si>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</si>
  <si>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</si>
  <si>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</si>
  <si>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</si>
  <si>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</si>
  <si>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</si>
  <si>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</si>
  <si>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</si>
  <si>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</si>
  <si>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</si>
  <si>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</si>
  <si>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</si>
  <si>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</si>
  <si>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</si>
  <si>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</si>
  <si>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</si>
  <si>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</si>
  <si>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</si>
  <si>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</si>
  <si>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</si>
  <si>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</si>
  <si>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</si>
  <si>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</si>
  <si>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</si>
  <si>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</si>
  <si>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</si>
  <si>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</si>
  <si>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</si>
  <si>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</si>
  <si>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</si>
  <si>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</si>
  <si>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</si>
  <si>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</si>
  <si>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</si>
  <si>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</si>
  <si>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</si>
  <si>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</si>
  <si>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</si>
  <si>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</si>
  <si>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</si>
  <si>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</si>
  <si>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</si>
  <si>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</si>
  <si>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</si>
  <si>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</si>
  <si>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</si>
  <si>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</si>
  <si>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</si>
  <si>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</si>
  <si>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</si>
  <si>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</si>
  <si>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</si>
  <si>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</si>
  <si>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</si>
  <si>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</si>
  <si>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</si>
  <si>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</si>
  <si>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</si>
  <si>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</si>
  <si>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</si>
  <si>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</si>
  <si>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</si>
  <si>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</si>
  <si>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</si>
  <si>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</si>
  <si>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</si>
  <si>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</si>
  <si>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</si>
  <si>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</si>
  <si>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</si>
  <si>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</si>
  <si>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</si>
  <si>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</si>
  <si>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</si>
  <si>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</si>
  <si>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</si>
  <si>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</si>
  <si>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</si>
  <si>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</si>
  <si>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</si>
  <si>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</si>
  <si>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</si>
  <si>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</si>
  <si>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</si>
  <si>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</si>
  <si>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</si>
  <si>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</si>
  <si>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</si>
  <si>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</si>
  <si>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</si>
  <si>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</si>
  <si>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</si>
  <si>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</si>
  <si>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</si>
  <si>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</si>
  <si>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</si>
  <si>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</si>
  <si>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</si>
  <si>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</si>
  <si>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</si>
  <si>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</si>
  <si>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</si>
  <si>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</si>
  <si>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</si>
  <si>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</si>
  <si>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</si>
  <si>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</si>
  <si>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</si>
  <si>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</si>
  <si>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</si>
  <si>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</si>
  <si>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</si>
  <si>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</si>
  <si>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</si>
  <si>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</si>
  <si>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</si>
  <si>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</si>
  <si>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</si>
  <si>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</si>
  <si>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</si>
  <si>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</si>
  <si>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</si>
  <si>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</si>
  <si>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</si>
  <si>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</si>
  <si>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</si>
  <si>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</si>
  <si>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</si>
  <si>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</si>
  <si>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</si>
  <si>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</si>
  <si>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</si>
  <si>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</si>
  <si>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</si>
  <si>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</si>
  <si>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</si>
  <si>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</si>
  <si>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</si>
  <si>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</si>
  <si>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</si>
  <si>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</si>
  <si>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</si>
  <si>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</si>
  <si>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</si>
  <si>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</si>
  <si>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</si>
  <si>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</si>
  <si>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</si>
  <si>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</si>
  <si>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</si>
  <si>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</si>
  <si>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</si>
  <si>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</si>
  <si>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</si>
  <si>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</si>
  <si>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</si>
  <si>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</si>
  <si>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</si>
  <si>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</si>
  <si>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</si>
  <si>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</si>
  <si>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</si>
  <si>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</si>
  <si>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</si>
  <si>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</si>
  <si>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</si>
  <si>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</si>
  <si>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</si>
  <si>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</si>
  <si>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</si>
  <si>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</si>
  <si>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</si>
  <si>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</si>
  <si>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</si>
  <si>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</si>
  <si>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</si>
  <si>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</si>
  <si>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</si>
  <si>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</si>
  <si>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</si>
  <si>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</si>
  <si>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</si>
  <si>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</si>
  <si>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</si>
  <si>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</si>
  <si>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</si>
  <si>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</si>
  <si>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</si>
  <si>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</si>
  <si>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</si>
  <si>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</si>
  <si>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</si>
  <si>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</si>
  <si>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</si>
  <si>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</si>
  <si>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</si>
  <si>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</si>
  <si>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</si>
  <si>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</si>
  <si>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</si>
  <si>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</si>
  <si>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</si>
  <si>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</si>
  <si>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</si>
  <si>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</si>
  <si>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</si>
  <si>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</si>
  <si>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</si>
  <si>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</si>
  <si>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</si>
  <si>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</si>
  <si>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</si>
  <si>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</si>
  <si>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</si>
  <si>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</si>
  <si>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</si>
  <si>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</si>
  <si>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</si>
  <si>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</si>
  <si>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</si>
  <si>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</si>
  <si>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</si>
  <si>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</si>
  <si>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</si>
  <si>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</si>
  <si>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</si>
  <si>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</si>
  <si>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</si>
  <si>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</si>
  <si>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</si>
  <si>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</si>
  <si>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</si>
  <si>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</si>
  <si>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</si>
  <si>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</si>
  <si>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</si>
  <si>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</si>
  <si>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</si>
  <si>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</si>
  <si>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</si>
  <si>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</si>
  <si>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</si>
  <si>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</si>
  <si>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</si>
  <si>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</si>
  <si>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</si>
  <si>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</si>
  <si>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</si>
  <si>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</si>
  <si>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</si>
  <si>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</si>
  <si>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</si>
  <si>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</si>
  <si>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</si>
  <si>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</si>
  <si>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</si>
  <si>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</si>
  <si>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</si>
  <si>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</si>
  <si>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</si>
  <si>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</si>
  <si>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</si>
  <si>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</si>
  <si>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</si>
  <si>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</si>
  <si>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</si>
  <si>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</si>
  <si>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</si>
  <si>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</si>
  <si>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</si>
  <si>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</si>
  <si>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</si>
  <si>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</si>
  <si>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</si>
  <si>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</si>
  <si>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</si>
  <si>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</si>
  <si>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</si>
  <si>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</si>
  <si>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</si>
  <si>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</si>
  <si>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</si>
  <si>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</si>
  <si>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</si>
  <si>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</si>
  <si>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</si>
  <si>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</si>
  <si>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</si>
  <si>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</si>
  <si>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</si>
  <si>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</si>
  <si>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</si>
  <si>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</si>
  <si>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</si>
  <si>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</si>
  <si>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</si>
  <si>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</si>
  <si>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</si>
  <si>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</si>
  <si>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</si>
  <si>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</si>
  <si>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</si>
  <si>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</si>
  <si>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</si>
  <si>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</si>
  <si>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</si>
  <si>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</si>
  <si>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</si>
  <si>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</si>
  <si>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</si>
  <si>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</si>
  <si>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</si>
  <si>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</si>
  <si>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</si>
  <si>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</si>
  <si>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</si>
  <si>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</si>
  <si>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</si>
  <si>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</si>
  <si>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</si>
  <si>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</si>
  <si>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</si>
  <si>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</si>
  <si>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</si>
  <si>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</si>
  <si>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</si>
  <si>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</si>
  <si>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</si>
  <si>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</si>
  <si>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</si>
  <si>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</si>
  <si>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</si>
  <si>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</si>
  <si>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</si>
  <si>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</si>
  <si>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</si>
  <si>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</si>
  <si>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</si>
  <si>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</si>
  <si>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</si>
  <si>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</si>
  <si>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</si>
  <si>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</si>
  <si>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</si>
  <si>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</si>
  <si>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</si>
  <si>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</si>
  <si>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</si>
  <si>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</si>
  <si>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</si>
  <si>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</si>
  <si>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</si>
  <si>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</si>
  <si>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</si>
  <si>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</si>
  <si>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</si>
  <si>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</si>
  <si>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</si>
  <si>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</si>
  <si>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</si>
  <si>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</si>
  <si>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</si>
  <si>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</si>
  <si>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</si>
  <si>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</si>
  <si>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</si>
  <si>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</si>
  <si>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</si>
  <si>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</si>
  <si>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</si>
  <si>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</si>
  <si>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</si>
  <si>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</si>
  <si>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</si>
  <si>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</si>
  <si>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</si>
  <si>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</si>
  <si>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</si>
  <si>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</si>
  <si>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</si>
  <si>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</si>
  <si>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</si>
  <si>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</si>
  <si>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</si>
  <si>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</si>
  <si>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</si>
  <si>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</si>
  <si>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</si>
  <si>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</si>
  <si>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</si>
  <si>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</si>
  <si>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</si>
  <si>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</si>
  <si>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</si>
  <si>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</si>
  <si>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</si>
  <si>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</si>
  <si>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</si>
  <si>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</si>
  <si>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</si>
  <si>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</si>
  <si>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</si>
  <si>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</si>
  <si>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</si>
  <si>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</si>
  <si>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</si>
  <si>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</si>
  <si>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</si>
  <si>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</si>
  <si>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</si>
  <si>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</si>
  <si>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</si>
  <si>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</si>
  <si>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</si>
  <si>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</si>
  <si>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</si>
  <si>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</si>
  <si>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</si>
  <si>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</si>
  <si>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</si>
  <si>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</si>
  <si>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</si>
  <si>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</si>
  <si>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</si>
  <si>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</si>
  <si>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</si>
  <si>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</si>
  <si>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</si>
  <si>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</si>
  <si>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</si>
  <si>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</si>
  <si>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</si>
  <si>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</si>
  <si>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</si>
  <si>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</si>
  <si>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</si>
  <si>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</si>
  <si>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</si>
  <si>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</si>
  <si>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</si>
  <si>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</si>
  <si>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</si>
  <si>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</si>
  <si>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</si>
  <si>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</si>
  <si>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</si>
  <si>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</si>
  <si>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</si>
  <si>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</si>
  <si>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</si>
  <si>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</si>
  <si>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</si>
  <si>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</si>
  <si>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</si>
  <si>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</si>
  <si>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</si>
  <si>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</si>
  <si>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</si>
  <si>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</si>
  <si>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</si>
  <si>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</si>
  <si>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</si>
  <si>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</si>
  <si>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</si>
  <si>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</si>
  <si>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</si>
  <si>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</si>
  <si>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</si>
  <si>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</si>
  <si>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</si>
  <si>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</si>
  <si>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</si>
  <si>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</si>
  <si>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</si>
  <si>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</si>
  <si>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</si>
  <si>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</si>
  <si>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</si>
  <si>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</si>
  <si>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</si>
  <si>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</si>
  <si>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</si>
  <si>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</si>
  <si>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</si>
  <si>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</si>
  <si>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</si>
  <si>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</si>
  <si>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</si>
  <si>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</si>
  <si>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</si>
  <si>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</si>
  <si>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</si>
  <si>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</si>
  <si>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</si>
  <si>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</si>
  <si>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</si>
  <si>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</si>
  <si>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</si>
  <si>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</si>
  <si>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</si>
  <si>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</si>
  <si>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</si>
  <si>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</si>
  <si>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</si>
  <si>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</si>
  <si>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</si>
  <si>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</si>
  <si>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</si>
  <si>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</si>
  <si>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</si>
  <si>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</si>
  <si>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</si>
  <si>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</si>
  <si>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</si>
  <si>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</si>
  <si>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</si>
  <si>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</si>
  <si>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</si>
  <si>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</si>
  <si>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</si>
  <si>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</si>
  <si>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</si>
  <si>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</si>
  <si>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</si>
  <si>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</si>
  <si>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</si>
  <si>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</si>
  <si>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</si>
  <si>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</si>
  <si>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</si>
  <si>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</si>
  <si>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</si>
  <si>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</si>
  <si>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</si>
  <si>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</si>
  <si>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</si>
  <si>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</si>
  <si>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</si>
  <si>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</si>
  <si>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</si>
  <si>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</si>
  <si>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</si>
  <si>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</si>
  <si>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</si>
  <si>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</si>
  <si>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</si>
  <si>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</si>
  <si>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</si>
  <si>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</si>
  <si>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</si>
  <si>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</si>
  <si>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</si>
  <si>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</si>
  <si>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</si>
  <si>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</si>
  <si>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</si>
  <si>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</si>
  <si>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</si>
  <si>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</si>
  <si>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</si>
  <si>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</si>
  <si>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</si>
  <si>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</si>
  <si>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</si>
  <si>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</si>
  <si>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</si>
  <si>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</si>
  <si>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</si>
  <si>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</si>
  <si>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</si>
  <si>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</si>
  <si>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</si>
  <si>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</si>
  <si>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</si>
  <si>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</si>
  <si>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</si>
  <si>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</si>
  <si>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</si>
  <si>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</si>
  <si>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</si>
  <si>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</si>
  <si>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</si>
  <si>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</si>
  <si>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</si>
  <si>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</si>
  <si>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</si>
  <si>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</si>
  <si>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</si>
  <si>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</si>
  <si>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</si>
  <si>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</si>
  <si>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</si>
  <si>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</si>
  <si>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</si>
  <si>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</si>
  <si>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</si>
  <si>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</si>
  <si>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</si>
  <si>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</si>
  <si>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</si>
  <si>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</si>
  <si>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</si>
  <si>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</si>
  <si>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</si>
  <si>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</si>
  <si>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</si>
  <si>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</si>
  <si>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</si>
  <si>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</si>
  <si>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</si>
  <si>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</si>
  <si>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</si>
  <si>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</si>
  <si>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</si>
  <si>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</si>
  <si>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</si>
  <si>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</si>
  <si>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</si>
  <si>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</si>
  <si>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</si>
  <si>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</si>
  <si>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</si>
  <si>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</si>
  <si>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</si>
  <si>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</si>
  <si>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</si>
  <si>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</si>
  <si>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</si>
  <si>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</si>
  <si>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</si>
  <si>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</si>
  <si>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</si>
  <si>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</si>
  <si>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</si>
  <si>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</si>
  <si>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</si>
  <si>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</si>
  <si>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</si>
  <si>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</si>
  <si>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</si>
  <si>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</si>
  <si>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</si>
  <si>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</si>
  <si>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</si>
  <si>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</si>
  <si>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</si>
  <si>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</si>
  <si>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</si>
  <si>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</si>
  <si>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</si>
  <si>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</si>
  <si>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</si>
  <si>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</si>
  <si>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</si>
  <si>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</si>
  <si>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</si>
  <si>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</si>
  <si>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</si>
  <si>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</si>
  <si>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</si>
  <si>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</si>
  <si>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</si>
  <si>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</si>
  <si>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</si>
  <si>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</si>
  <si>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</si>
  <si>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</si>
  <si>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</si>
  <si>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</si>
  <si>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</si>
  <si>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</si>
  <si>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</si>
  <si>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</si>
  <si>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</si>
  <si>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</si>
  <si>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</si>
  <si>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</si>
  <si>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</si>
  <si>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</si>
  <si>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</si>
  <si>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</si>
  <si>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</si>
  <si>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</si>
  <si>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</si>
  <si>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</si>
  <si>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</si>
  <si>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</si>
  <si>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</si>
  <si>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</si>
  <si>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</si>
  <si>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</si>
  <si>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</si>
  <si>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</si>
  <si>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</si>
  <si>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</si>
  <si>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</si>
  <si>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</si>
  <si>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</si>
  <si>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</si>
  <si>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</si>
  <si>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</si>
  <si>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</si>
  <si>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</si>
  <si>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</si>
  <si>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</si>
  <si>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</si>
  <si>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</si>
  <si>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</si>
  <si>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</si>
  <si>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</si>
  <si>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</si>
  <si>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</si>
  <si>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</si>
  <si>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</si>
  <si>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</si>
  <si>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</si>
  <si>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</si>
  <si>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</si>
  <si>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</si>
  <si>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</si>
  <si>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</si>
  <si>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</si>
  <si>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</si>
  <si>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</si>
  <si>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</si>
  <si>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</si>
  <si>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</si>
  <si>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</si>
  <si>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</si>
  <si>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</si>
  <si>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</si>
  <si>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</si>
  <si>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</si>
  <si>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</si>
  <si>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</si>
  <si>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</si>
  <si>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</si>
  <si>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</si>
  <si>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</si>
  <si>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</si>
  <si>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</si>
  <si>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</si>
  <si>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</si>
  <si>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</si>
  <si>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</si>
  <si>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</si>
  <si>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</si>
  <si>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</si>
  <si>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</si>
  <si>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</si>
  <si>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</si>
  <si>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</si>
  <si>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</si>
  <si>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</si>
  <si>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</si>
  <si>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</si>
  <si>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</si>
  <si>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</si>
  <si>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</si>
  <si>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</si>
  <si>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</si>
  <si>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</si>
  <si>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</si>
  <si>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</si>
  <si>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</si>
  <si>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</si>
  <si>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</si>
  <si>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</si>
  <si>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</si>
  <si>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</si>
  <si>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</si>
  <si>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</si>
  <si>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</si>
  <si>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</si>
  <si>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</si>
  <si>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</si>
  <si>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</si>
  <si>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</si>
  <si>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</si>
  <si>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</si>
  <si>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</si>
  <si>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</si>
  <si>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</si>
  <si>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</si>
  <si>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</si>
  <si>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</si>
  <si>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</si>
  <si>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</si>
  <si>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</si>
  <si>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</si>
  <si>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</si>
  <si>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</si>
  <si>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</si>
  <si>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</si>
  <si>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</si>
  <si>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</si>
  <si>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</si>
  <si>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</si>
  <si>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</si>
  <si>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</si>
  <si>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</si>
  <si>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</si>
  <si>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</si>
  <si>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</si>
  <si>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</si>
  <si>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</si>
  <si>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</si>
  <si>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</si>
  <si>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</si>
  <si>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</si>
  <si>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</si>
  <si>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</si>
  <si>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</si>
  <si>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</si>
  <si>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</si>
  <si>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</si>
  <si>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</si>
  <si>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</si>
  <si>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</si>
  <si>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</si>
  <si>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</si>
  <si>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</si>
  <si>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</si>
  <si>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</si>
  <si>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</si>
  <si>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</si>
  <si>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</si>
  <si>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</si>
  <si>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</si>
  <si>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</si>
  <si>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</si>
  <si>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</si>
  <si>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</si>
  <si>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</si>
  <si>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</si>
  <si>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</si>
  <si>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</si>
  <si>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</si>
  <si>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</si>
  <si>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</si>
  <si>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</si>
  <si>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</si>
  <si>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</si>
  <si>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</si>
  <si>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</si>
  <si>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</si>
  <si>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</si>
  <si>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</si>
  <si>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</si>
  <si>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</si>
  <si>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</si>
  <si>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</si>
  <si>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</si>
  <si>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</si>
  <si>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</si>
  <si>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</si>
  <si>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</si>
  <si>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</si>
  <si>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</si>
  <si>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</si>
  <si>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</si>
  <si>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</si>
  <si>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</si>
  <si>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</si>
  <si>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</si>
  <si>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</si>
  <si>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</si>
  <si>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</si>
  <si>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</si>
  <si>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</si>
  <si>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</si>
  <si>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</si>
  <si>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</si>
  <si>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</si>
  <si>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</si>
  <si>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</si>
  <si>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</si>
  <si>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</si>
  <si>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</si>
  <si>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</si>
  <si>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</si>
  <si>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</si>
  <si>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</si>
  <si>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</si>
  <si>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</si>
  <si>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</si>
  <si>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</si>
  <si>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</si>
  <si>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</si>
  <si>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</si>
  <si>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</si>
  <si>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</si>
  <si>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</si>
  <si>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</si>
  <si>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</si>
  <si>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</si>
  <si>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</si>
  <si>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</si>
  <si>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</si>
  <si>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</si>
  <si>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</si>
  <si>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</si>
  <si>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</si>
  <si>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</si>
  <si>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</si>
  <si>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</si>
  <si>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</si>
  <si>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</si>
  <si>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</si>
  <si>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</si>
  <si>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</si>
  <si>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</si>
  <si>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</si>
  <si>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</si>
  <si>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</si>
  <si>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</si>
  <si>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</si>
  <si>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</si>
  <si>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</si>
  <si>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</si>
  <si>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</si>
  <si>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</si>
  <si>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</si>
  <si>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</si>
  <si>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</si>
  <si>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</si>
  <si>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</si>
  <si>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</si>
  <si>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</si>
  <si>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</si>
  <si>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</si>
  <si>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</si>
  <si>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</si>
  <si>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</si>
  <si>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</si>
  <si>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</si>
  <si>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</si>
  <si>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</si>
  <si>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</si>
  <si>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</si>
  <si>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</si>
  <si>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</si>
  <si>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</si>
  <si>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</si>
  <si>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</si>
  <si>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</si>
  <si>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</si>
  <si>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</si>
  <si>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</si>
  <si>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</si>
  <si>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</si>
  <si>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</si>
  <si>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</si>
  <si>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</si>
  <si>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</si>
  <si>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</si>
  <si>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</si>
  <si>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</si>
  <si>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</si>
  <si>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</si>
  <si>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</si>
  <si>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</si>
  <si>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</si>
  <si>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</si>
  <si>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</si>
  <si>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</si>
  <si>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</si>
  <si>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</si>
  <si>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</si>
  <si>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</si>
  <si>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</si>
  <si>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</si>
  <si>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</si>
  <si>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</si>
  <si>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</si>
  <si>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</si>
  <si>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</si>
  <si>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</si>
  <si>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</si>
  <si>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</si>
  <si>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</si>
  <si>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</si>
  <si>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</si>
  <si>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</si>
  <si>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</si>
  <si>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</si>
  <si>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</si>
  <si>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</si>
  <si>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</si>
  <si>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</si>
  <si>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</si>
  <si>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</si>
  <si>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</si>
  <si>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</si>
  <si>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</si>
  <si>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</si>
  <si>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</si>
  <si>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</si>
  <si>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</si>
  <si>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</si>
  <si>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</si>
  <si>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</si>
  <si>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</si>
  <si>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</si>
  <si>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</si>
  <si>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</si>
  <si>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</si>
  <si>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</si>
  <si>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</si>
  <si>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</si>
  <si>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</si>
  <si>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</si>
  <si>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</si>
  <si>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</si>
  <si>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</si>
  <si>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</si>
  <si>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</si>
  <si>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</si>
  <si>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</si>
  <si>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</si>
  <si>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</si>
  <si>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</si>
  <si>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</si>
  <si>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</si>
  <si>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</si>
  <si>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</si>
  <si>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</si>
  <si>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</si>
  <si>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</si>
  <si>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</si>
  <si>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</si>
  <si>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</si>
  <si>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</si>
  <si>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</si>
  <si>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</si>
  <si>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</si>
  <si>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</si>
  <si>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</si>
  <si>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</si>
  <si>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</si>
  <si>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</si>
  <si>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</si>
  <si>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</si>
  <si>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</si>
  <si>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</si>
  <si>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</si>
  <si>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</si>
  <si>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</si>
  <si>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</si>
  <si>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</si>
  <si>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</si>
  <si>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</si>
  <si>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</si>
  <si>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</si>
  <si>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</si>
  <si>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</si>
  <si>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</si>
  <si>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</si>
  <si>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</si>
  <si>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</si>
  <si>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</si>
  <si>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</si>
  <si>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</si>
  <si>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</si>
  <si>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</si>
  <si>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</si>
  <si>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</si>
  <si>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</si>
  <si>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</si>
  <si>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</si>
  <si>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</si>
  <si>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</si>
  <si>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</si>
  <si>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</si>
  <si>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</si>
  <si>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</si>
  <si>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</si>
  <si>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</si>
  <si>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</si>
  <si>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</si>
  <si>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</si>
  <si>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</si>
  <si>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</si>
  <si>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</si>
  <si>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</si>
  <si>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</si>
  <si>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</si>
  <si>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</si>
  <si>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</si>
  <si>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</si>
  <si>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</si>
  <si>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</si>
  <si>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</si>
  <si>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</si>
  <si>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</si>
  <si>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</si>
  <si>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</si>
  <si>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</si>
  <si>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</si>
  <si>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</si>
  <si>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</si>
  <si>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</si>
  <si>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</si>
  <si>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</si>
  <si>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</si>
  <si>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</si>
  <si>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</si>
  <si>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</si>
  <si>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</si>
  <si>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</si>
  <si>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</si>
  <si>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</si>
  <si>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</si>
  <si>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</si>
  <si>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</si>
  <si>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</si>
  <si>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</si>
  <si>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</si>
  <si>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</si>
  <si>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</si>
  <si>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</si>
  <si>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</si>
  <si>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</si>
  <si>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</si>
  <si>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</si>
  <si>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</si>
  <si>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</si>
  <si>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</si>
  <si>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</si>
  <si>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</si>
  <si>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</si>
  <si>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</si>
  <si>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</si>
  <si>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</si>
  <si>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</si>
  <si>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</si>
  <si>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</si>
  <si>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</si>
  <si>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</si>
  <si>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</si>
  <si>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</si>
  <si>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</si>
  <si>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</si>
  <si>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</si>
  <si>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</si>
  <si>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</si>
  <si>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</si>
  <si>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</si>
  <si>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</si>
  <si>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</si>
  <si>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</si>
  <si>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</si>
  <si>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</si>
  <si>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</si>
  <si>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</si>
  <si>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</si>
  <si>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</si>
  <si>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</si>
  <si>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</si>
  <si>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</si>
  <si>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</si>
  <si>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</si>
  <si>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</si>
  <si>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</si>
  <si>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</si>
  <si>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</si>
  <si>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</si>
  <si>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</si>
  <si>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</si>
  <si>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</si>
  <si>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</si>
  <si>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</si>
  <si>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</si>
  <si>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</si>
  <si>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</si>
  <si>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</si>
  <si>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</si>
  <si>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</si>
  <si>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</si>
  <si>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</si>
  <si>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</si>
  <si>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</si>
  <si>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</si>
  <si>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</si>
  <si>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</si>
  <si>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</si>
  <si>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</si>
  <si>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</si>
  <si>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</si>
  <si>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</si>
  <si>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</si>
  <si>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</si>
  <si>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</si>
  <si>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</si>
  <si>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</si>
  <si>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</si>
  <si>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</si>
  <si>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</si>
  <si>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</si>
  <si>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</si>
  <si>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</si>
  <si>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</si>
  <si>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</si>
  <si>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</si>
  <si>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</si>
  <si>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</si>
  <si>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</si>
  <si>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</si>
  <si>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</si>
  <si>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</si>
  <si>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</si>
  <si>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</si>
  <si>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</si>
  <si>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</si>
  <si>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</si>
  <si>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</si>
  <si>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</si>
  <si>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</si>
  <si>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</si>
  <si>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</si>
  <si>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</si>
  <si>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</si>
  <si>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</si>
  <si>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</si>
  <si>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</si>
  <si>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</si>
  <si>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</si>
  <si>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</si>
  <si>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</si>
  <si>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</si>
  <si>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</si>
  <si>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</si>
  <si>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</si>
  <si>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</si>
  <si>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</si>
  <si>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</si>
  <si>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</si>
  <si>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</si>
  <si>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</si>
  <si>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</si>
  <si>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</si>
  <si>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</si>
  <si>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</si>
  <si>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</si>
  <si>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</si>
  <si>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</si>
  <si>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</si>
  <si>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</si>
  <si>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</si>
  <si>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</si>
  <si>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</si>
  <si>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</si>
  <si>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</si>
  <si>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</si>
  <si>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</si>
  <si>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</si>
  <si>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</si>
  <si>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</si>
  <si>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</si>
  <si>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</si>
  <si>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</si>
  <si>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</si>
  <si>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</si>
  <si>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</si>
  <si>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</si>
  <si>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</si>
  <si>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</si>
  <si>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</si>
  <si>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</si>
  <si>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</si>
  <si>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</si>
  <si>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</si>
  <si>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</si>
  <si>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</si>
  <si>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</si>
  <si>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</si>
  <si>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</si>
  <si>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</si>
  <si>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</si>
  <si>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</si>
  <si>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</si>
  <si>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</si>
  <si>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</si>
  <si>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</si>
  <si>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</si>
  <si>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</si>
  <si>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</si>
  <si>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</si>
  <si>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</si>
  <si>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</si>
  <si>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</si>
  <si>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</si>
  <si>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</si>
  <si>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</si>
  <si>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</si>
  <si>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</si>
  <si>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</si>
  <si>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</si>
  <si>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</si>
  <si>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</si>
  <si>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</si>
  <si>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</si>
  <si>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</si>
  <si>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</si>
  <si>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</si>
  <si>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</si>
  <si>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</si>
  <si>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</si>
  <si>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</si>
  <si>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</si>
  <si>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</si>
  <si>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</si>
  <si>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</si>
  <si>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</si>
  <si>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</si>
  <si>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</si>
  <si>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</si>
  <si>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</si>
  <si>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</si>
  <si>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</si>
  <si>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</si>
  <si>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</si>
  <si>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</si>
  <si>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</si>
  <si>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</si>
  <si>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</si>
  <si>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</si>
  <si>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</si>
  <si>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</si>
  <si>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</si>
  <si>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</si>
  <si>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</si>
  <si>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</si>
  <si>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</si>
  <si>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</si>
  <si>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</si>
  <si>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</si>
  <si>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</si>
  <si>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</si>
  <si>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</si>
  <si>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</si>
  <si>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</si>
  <si>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</si>
  <si>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</si>
  <si>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</si>
  <si>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</si>
  <si>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</si>
  <si>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</si>
  <si>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</si>
  <si>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</si>
  <si>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</si>
  <si>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</si>
  <si>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</si>
  <si>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</si>
  <si>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</si>
  <si>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</si>
  <si>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</si>
  <si>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</si>
  <si>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</si>
  <si>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</si>
  <si>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</si>
  <si>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</si>
  <si>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</si>
  <si>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</si>
  <si>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</si>
  <si>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</si>
  <si>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</si>
  <si>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</si>
  <si>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</si>
  <si>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</si>
  <si>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</si>
  <si>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</si>
  <si>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</si>
  <si>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</si>
  <si>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</si>
  <si>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</si>
  <si>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</si>
  <si>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</si>
  <si>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</si>
  <si>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</si>
  <si>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</si>
  <si>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</si>
  <si>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</si>
  <si>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</si>
  <si>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</si>
  <si>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</si>
  <si>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</si>
  <si>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</si>
  <si>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</si>
  <si>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</si>
  <si>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</si>
  <si>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</si>
  <si>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</si>
  <si>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</si>
  <si>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</si>
  <si>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</si>
  <si>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</si>
  <si>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</si>
  <si>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</si>
  <si>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</si>
  <si>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</si>
  <si>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</si>
  <si>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</si>
  <si>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</si>
  <si>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</si>
  <si>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</si>
  <si>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</si>
  <si>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</si>
  <si>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</si>
  <si>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</si>
  <si>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</si>
  <si>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</si>
  <si>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</si>
  <si>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</si>
  <si>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</si>
  <si>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</si>
  <si>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</si>
  <si>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</si>
  <si>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</si>
  <si>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</si>
  <si>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</si>
  <si>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</si>
  <si>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</si>
  <si>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</si>
  <si>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</si>
  <si>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</si>
  <si>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</si>
  <si>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</si>
  <si>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</si>
  <si>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</si>
  <si>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</si>
  <si>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</si>
  <si>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</si>
  <si>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</si>
  <si>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</si>
  <si>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</si>
  <si>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</si>
  <si>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</si>
  <si>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</si>
  <si>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</si>
  <si>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</si>
  <si>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</si>
  <si>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</si>
  <si>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</si>
  <si>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</si>
  <si>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</si>
  <si>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</si>
  <si>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</si>
  <si>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</si>
  <si>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</si>
  <si>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</si>
  <si>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</si>
  <si>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</si>
  <si>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</si>
  <si>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</si>
  <si>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</si>
  <si>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</si>
  <si>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</si>
  <si>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</si>
  <si>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</si>
  <si>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</si>
  <si>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</si>
  <si>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</si>
  <si>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</si>
  <si>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</si>
  <si>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</si>
  <si>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</si>
  <si>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</si>
  <si>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</si>
  <si>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</si>
  <si>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</si>
  <si>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</si>
  <si>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</si>
  <si>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</si>
  <si>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</si>
  <si>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</si>
  <si>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</si>
  <si>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</si>
  <si>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</si>
  <si>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</si>
  <si>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</si>
  <si>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</si>
  <si>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</si>
  <si>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</si>
  <si>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</si>
  <si>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</si>
  <si>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</si>
  <si>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</si>
  <si>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</si>
  <si>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</si>
  <si>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</si>
  <si>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</si>
  <si>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</si>
  <si>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</si>
  <si>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</si>
  <si>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</si>
  <si>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</si>
  <si>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</si>
  <si>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</si>
  <si>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</si>
  <si>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</si>
  <si>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</si>
  <si>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</si>
  <si>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</si>
  <si>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</si>
  <si>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</si>
  <si>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</si>
  <si>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</si>
  <si>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</si>
  <si>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</si>
  <si>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</si>
  <si>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</si>
  <si>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</si>
  <si>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</si>
  <si>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</si>
  <si>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</si>
  <si>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</si>
  <si>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</si>
  <si>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</si>
  <si>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</si>
  <si>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</si>
  <si>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</si>
  <si>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</si>
  <si>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</si>
  <si>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</si>
  <si>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</si>
  <si>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</si>
  <si>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</si>
  <si>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</si>
  <si>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</si>
  <si>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</si>
  <si>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</si>
  <si>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</si>
  <si>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</si>
  <si>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</si>
  <si>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</si>
  <si>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</si>
  <si>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</si>
  <si>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</si>
  <si>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</si>
  <si>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</si>
  <si>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</si>
  <si>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</si>
  <si>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</si>
  <si>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</si>
  <si>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</si>
  <si>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</si>
  <si>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</si>
  <si>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</si>
  <si>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</si>
  <si>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</si>
  <si>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</si>
  <si>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</si>
  <si>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</si>
  <si>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</si>
  <si>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</si>
  <si>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</si>
  <si>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</si>
  <si>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</si>
  <si>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</si>
  <si>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</si>
  <si>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</si>
  <si>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</si>
  <si>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</si>
  <si>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</si>
  <si>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</si>
  <si>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</si>
  <si>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</si>
  <si>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</si>
  <si>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</si>
  <si>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</si>
  <si>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</si>
  <si>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</si>
  <si>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</si>
  <si>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</si>
  <si>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</si>
  <si>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</si>
  <si>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</si>
  <si>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</si>
  <si>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</si>
  <si>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</si>
  <si>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</si>
  <si>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</si>
  <si>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</si>
  <si>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</si>
  <si>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</si>
  <si>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</si>
  <si>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</si>
  <si>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</si>
  <si>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</si>
  <si>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</si>
  <si>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</si>
  <si>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</si>
  <si>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</si>
  <si>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</si>
  <si>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</si>
  <si>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</si>
  <si>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</si>
  <si>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</si>
  <si>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</si>
  <si>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</si>
  <si>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</si>
  <si>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</si>
  <si>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</si>
  <si>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</si>
  <si>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</si>
  <si>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</si>
  <si>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</si>
  <si>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</si>
  <si>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</si>
  <si>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</si>
  <si>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</si>
  <si>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</si>
  <si>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</si>
  <si>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</si>
  <si>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</si>
  <si>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</si>
  <si>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</si>
  <si>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</si>
  <si>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</si>
  <si>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</si>
  <si>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</si>
  <si>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</si>
  <si>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</si>
  <si>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</si>
  <si>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</si>
  <si>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</si>
  <si>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</si>
  <si>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</si>
  <si>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</si>
  <si>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</si>
  <si>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</si>
  <si>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</si>
  <si>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</si>
  <si>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</si>
  <si>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</si>
  <si>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</si>
  <si>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</si>
  <si>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</si>
  <si>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</si>
  <si>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</si>
  <si>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</si>
  <si>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</si>
  <si>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</si>
  <si>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</si>
  <si>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</si>
  <si>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</si>
  <si>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</si>
  <si>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</si>
  <si>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</si>
  <si>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</si>
  <si>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</si>
  <si>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</si>
  <si>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</si>
  <si>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</si>
  <si>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</si>
  <si>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</si>
  <si>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</si>
  <si>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</si>
  <si>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</si>
  <si>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</si>
  <si>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</si>
  <si>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</si>
  <si>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</si>
  <si>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</si>
  <si>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</si>
  <si>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</si>
  <si>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</si>
  <si>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</si>
  <si>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</si>
  <si>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</si>
  <si>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</si>
  <si>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</si>
  <si>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</si>
  <si>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</si>
  <si>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</si>
  <si>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</si>
  <si>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</si>
  <si>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</si>
  <si>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</si>
  <si>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</si>
  <si>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</si>
  <si>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</si>
  <si>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</si>
  <si>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</si>
  <si>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</si>
  <si>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</si>
  <si>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</si>
  <si>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</si>
  <si>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</si>
  <si>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</si>
  <si>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</si>
  <si>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</si>
  <si>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</si>
  <si>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</si>
  <si>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</si>
  <si>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</si>
  <si>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</si>
  <si>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</si>
  <si>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</si>
  <si>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</si>
  <si>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</si>
  <si>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</si>
  <si>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</si>
  <si>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</si>
  <si>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</si>
  <si>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</si>
  <si>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</si>
  <si>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</si>
  <si>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</si>
  <si>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</si>
  <si>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</si>
  <si>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</si>
  <si>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</si>
  <si>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</si>
  <si>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</si>
  <si>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</si>
  <si>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</si>
  <si>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</si>
  <si>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</si>
  <si>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</si>
  <si>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</si>
  <si>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</si>
  <si>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</si>
  <si>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</si>
  <si>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</si>
  <si>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</si>
  <si>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</si>
  <si>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</si>
  <si>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</si>
  <si>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</si>
  <si>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</si>
  <si>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</si>
  <si>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</si>
  <si>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</si>
  <si>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</si>
  <si>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</si>
  <si>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</si>
  <si>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</si>
  <si>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</si>
  <si>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</si>
  <si>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</si>
  <si>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</si>
  <si>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</si>
  <si>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</si>
  <si>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</si>
  <si>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</si>
  <si>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</si>
  <si>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</si>
  <si>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</si>
  <si>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</si>
  <si>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</si>
  <si>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</si>
  <si>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</si>
  <si>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</si>
  <si>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</si>
  <si>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</si>
  <si>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</si>
  <si>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</si>
  <si>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</si>
  <si>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</si>
  <si>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</si>
  <si>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</si>
  <si>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</si>
  <si>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</si>
  <si>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</si>
  <si>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</si>
  <si>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</si>
  <si>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</si>
  <si>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</si>
  <si>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</si>
  <si>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</si>
  <si>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</si>
  <si>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</si>
  <si>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</si>
  <si>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</si>
  <si>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</si>
  <si>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</si>
  <si>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</si>
  <si>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</si>
  <si>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</si>
  <si>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</si>
  <si>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</si>
  <si>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</si>
  <si>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</si>
  <si>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</si>
  <si>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</si>
  <si>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</si>
  <si>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</si>
  <si>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</si>
  <si>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</si>
  <si>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</si>
  <si>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</si>
  <si>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</si>
  <si>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</si>
  <si>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</si>
  <si>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</si>
  <si>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</si>
  <si>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</si>
  <si>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</si>
  <si>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</si>
  <si>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</si>
  <si>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</si>
  <si>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</si>
  <si>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</si>
  <si>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</si>
  <si>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</si>
  <si>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</si>
  <si>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</si>
  <si>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</si>
  <si>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</si>
  <si>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</si>
  <si>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</si>
  <si>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</si>
  <si>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</si>
  <si>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</si>
  <si>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</si>
  <si>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</si>
  <si>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</si>
  <si>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</si>
  <si>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</si>
  <si>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</si>
  <si>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</si>
  <si>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</si>
  <si>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</si>
  <si>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</si>
  <si>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</si>
  <si>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</si>
  <si>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</si>
  <si>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</si>
  <si>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</si>
  <si>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</si>
  <si>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</si>
  <si>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</si>
  <si>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</si>
  <si>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</si>
  <si>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</si>
  <si>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</si>
  <si>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</si>
  <si>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</si>
  <si>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</si>
  <si>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</si>
  <si>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</si>
  <si>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</si>
  <si>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</si>
  <si>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</si>
  <si>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</si>
  <si>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</si>
  <si>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</si>
  <si>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</si>
  <si>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</si>
  <si>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</si>
  <si>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</si>
  <si>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</si>
  <si>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</si>
  <si>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</si>
  <si>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</si>
  <si>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</si>
  <si>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</si>
  <si>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</si>
  <si>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</si>
  <si>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</si>
  <si>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</si>
  <si>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</si>
  <si>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</si>
  <si>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</si>
  <si>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</si>
  <si>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</si>
  <si>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</si>
  <si>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</si>
  <si>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</si>
  <si>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</si>
  <si>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</si>
  <si>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</si>
  <si>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</si>
  <si>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</si>
  <si>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</si>
  <si>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</si>
  <si>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</si>
  <si>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</si>
  <si>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</si>
  <si>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</si>
  <si>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</si>
  <si>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</si>
  <si>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</si>
  <si>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</si>
  <si>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</si>
  <si>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</si>
  <si>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</si>
  <si>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</si>
  <si>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</si>
  <si>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</si>
  <si>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</si>
  <si>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</si>
  <si>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</si>
  <si>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</si>
  <si>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</si>
  <si>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</si>
  <si>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</si>
  <si>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</si>
  <si>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</si>
  <si>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</si>
  <si>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</si>
  <si>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</si>
  <si>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</si>
  <si>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</si>
  <si>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</si>
  <si>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</si>
  <si>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</si>
  <si>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</si>
  <si>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</si>
  <si>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</si>
  <si>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</si>
  <si>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</si>
  <si>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</si>
  <si>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</si>
  <si>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</si>
  <si>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</si>
  <si>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</si>
  <si>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</si>
  <si>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</si>
  <si>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</si>
  <si>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</si>
  <si>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</si>
  <si>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</si>
  <si>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</si>
  <si>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</si>
  <si>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</si>
  <si>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</si>
  <si>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</si>
  <si>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</si>
  <si>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</si>
  <si>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</si>
  <si>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</si>
  <si>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</si>
  <si>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</si>
  <si>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</si>
  <si>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</si>
  <si>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</si>
  <si>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</si>
  <si>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</si>
  <si>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</si>
  <si>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</si>
  <si>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</si>
  <si>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</si>
  <si>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</si>
  <si>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</si>
  <si>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</si>
  <si>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</si>
  <si>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</si>
  <si>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</si>
  <si>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</si>
  <si>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</si>
  <si>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</si>
  <si>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</si>
  <si>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</si>
  <si>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</si>
  <si>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</si>
  <si>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</si>
  <si>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</si>
  <si>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</si>
  <si>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</si>
  <si>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</si>
  <si>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</si>
  <si>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</si>
  <si>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</si>
  <si>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</si>
  <si>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</si>
  <si>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</si>
  <si>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</si>
  <si>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</si>
  <si>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</si>
  <si>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</si>
  <si>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</si>
  <si>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</si>
  <si>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</si>
  <si>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</si>
  <si>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</si>
  <si>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</si>
  <si>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</si>
  <si>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</si>
  <si>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</si>
  <si>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</si>
  <si>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</si>
  <si>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</si>
  <si>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</si>
  <si>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</si>
  <si>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</si>
  <si>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</si>
  <si>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</si>
  <si>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</si>
  <si>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</si>
  <si>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</si>
  <si>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</si>
  <si>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</si>
  <si>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</si>
  <si>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</si>
  <si>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</si>
  <si>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</si>
  <si>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</si>
  <si>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</si>
  <si>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</si>
  <si>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</si>
  <si>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</si>
  <si>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</si>
  <si>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</si>
  <si>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</si>
  <si>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</si>
  <si>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</si>
  <si>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</si>
  <si>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</si>
  <si>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</si>
  <si>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</si>
  <si>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</si>
  <si>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</si>
  <si>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</si>
  <si>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</si>
  <si>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</si>
  <si>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</si>
  <si>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</si>
  <si>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</si>
  <si>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</si>
  <si>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</si>
  <si>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</si>
  <si>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</si>
  <si>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</si>
  <si>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</si>
  <si>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</si>
  <si>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</si>
  <si>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</si>
  <si>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</si>
  <si>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</si>
  <si>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</si>
  <si>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</si>
  <si>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</si>
  <si>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</si>
  <si>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</si>
  <si>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</si>
  <si>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</si>
  <si>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</si>
  <si>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</si>
  <si>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</si>
  <si>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</si>
  <si>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</si>
  <si>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</si>
  <si>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</si>
  <si>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</si>
  <si>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</si>
  <si>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</si>
  <si>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</si>
  <si>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</si>
  <si>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</si>
  <si>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</si>
  <si>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</si>
  <si>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</si>
  <si>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</si>
  <si>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</si>
  <si>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</si>
  <si>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</si>
  <si>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</si>
  <si>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</si>
  <si>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</si>
  <si>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</si>
  <si>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</si>
  <si>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</si>
  <si>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</si>
  <si>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</si>
  <si>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</si>
  <si>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</si>
  <si>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</si>
  <si>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</si>
  <si>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</si>
  <si>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</si>
  <si>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</si>
  <si>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</si>
  <si>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</si>
  <si>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</si>
  <si>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</si>
  <si>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</si>
  <si>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</si>
  <si>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</si>
  <si>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</si>
  <si>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</si>
  <si>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</si>
  <si>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</si>
  <si>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</si>
  <si>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</si>
  <si>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</si>
  <si>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</si>
  <si>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</si>
  <si>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</si>
  <si>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</si>
  <si>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</si>
  <si>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</si>
  <si>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</si>
  <si>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</si>
  <si>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</si>
  <si>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</si>
  <si>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</si>
  <si>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</si>
  <si>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</si>
  <si>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</si>
  <si>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</si>
  <si>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</si>
  <si>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</si>
  <si>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</si>
  <si>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</si>
  <si>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</si>
  <si>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</si>
  <si>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</si>
  <si>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</si>
  <si>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</si>
  <si>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</si>
  <si>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</si>
  <si>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</si>
  <si>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</si>
  <si>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</si>
  <si>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</si>
  <si>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</si>
  <si>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</si>
  <si>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</si>
  <si>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</si>
  <si>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</si>
  <si>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</si>
  <si>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</si>
  <si>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</si>
  <si>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</si>
  <si>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</si>
  <si>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</si>
  <si>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</si>
  <si>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</si>
  <si>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</si>
  <si>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</si>
  <si>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</si>
  <si>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</si>
  <si>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</si>
  <si>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</si>
  <si>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</si>
  <si>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</si>
  <si>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</si>
  <si>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</si>
  <si>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</si>
  <si>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</si>
  <si>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</si>
  <si>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</si>
  <si>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</si>
  <si>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</si>
  <si>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</si>
  <si>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</si>
  <si>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</si>
  <si>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</si>
  <si>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</si>
  <si>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</si>
  <si>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</si>
  <si>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</si>
  <si>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</si>
  <si>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</si>
  <si>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</si>
  <si>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</si>
  <si>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</si>
  <si>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</si>
  <si>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</si>
  <si>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</si>
  <si>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</si>
  <si>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</si>
  <si>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</si>
  <si>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</si>
  <si>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</si>
  <si>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</si>
  <si>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</si>
  <si>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</si>
  <si>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</si>
  <si>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</si>
  <si>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</si>
  <si>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</si>
  <si>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</si>
  <si>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</si>
  <si>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</si>
  <si>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</si>
  <si>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</si>
  <si>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</si>
  <si>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</si>
  <si>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</si>
  <si>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</si>
  <si>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</si>
  <si>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</si>
  <si>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</si>
  <si>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</si>
  <si>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</si>
  <si>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</si>
  <si>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</si>
  <si>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</si>
  <si>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</si>
  <si>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</si>
  <si>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</si>
  <si>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</si>
  <si>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</si>
  <si>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</si>
  <si>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</si>
  <si>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</si>
  <si>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</si>
  <si>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</si>
  <si>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</si>
  <si>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</si>
  <si>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</si>
  <si>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</si>
  <si>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</si>
  <si>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</si>
  <si>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</si>
  <si>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</si>
  <si>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</si>
  <si>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</si>
  <si>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</si>
  <si>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</si>
  <si>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</si>
  <si>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</si>
  <si>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</si>
  <si>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</si>
  <si>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</si>
  <si>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</si>
  <si>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</si>
  <si>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</si>
  <si>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</si>
  <si>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</si>
  <si>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</si>
  <si>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</si>
  <si>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</si>
  <si>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</si>
  <si>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</si>
  <si>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</si>
  <si>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</si>
  <si>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</si>
  <si>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</si>
  <si>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</si>
  <si>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</si>
  <si>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</si>
  <si>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</si>
  <si>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</si>
  <si>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</si>
  <si>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</si>
  <si>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</si>
  <si>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</si>
  <si>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</si>
  <si>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</si>
  <si>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</si>
  <si>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</si>
  <si>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</si>
  <si>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</si>
  <si>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</si>
  <si>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</si>
  <si>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</si>
  <si>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</si>
  <si>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</si>
  <si>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</si>
  <si>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</si>
  <si>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</si>
  <si>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</si>
  <si>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</si>
  <si>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</si>
  <si>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</si>
  <si>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</si>
  <si>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</si>
  <si>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</si>
  <si>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</si>
  <si>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</si>
  <si>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</si>
  <si>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</si>
  <si>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</si>
  <si>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</si>
  <si>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</si>
  <si>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</si>
  <si>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</si>
  <si>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</si>
  <si>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</si>
  <si>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</si>
  <si>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</si>
  <si>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</si>
  <si>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</si>
  <si>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</si>
  <si>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</si>
  <si>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</si>
  <si>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</si>
  <si>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</si>
  <si>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</si>
  <si>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</si>
  <si>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</si>
  <si>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</si>
  <si>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</si>
  <si>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</si>
  <si>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</si>
  <si>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</si>
  <si>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</si>
  <si>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</si>
  <si>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</si>
  <si>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</si>
  <si>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</si>
  <si>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</si>
  <si>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</si>
  <si>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</si>
  <si>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</si>
  <si>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</si>
  <si>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</si>
  <si>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</si>
  <si>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</si>
  <si>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</si>
  <si>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</si>
  <si>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</si>
  <si>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</si>
  <si>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</si>
  <si>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</si>
  <si>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</si>
  <si>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</si>
  <si>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</si>
  <si>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</si>
  <si>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</si>
  <si>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</si>
  <si>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</si>
  <si>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</si>
  <si>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</si>
  <si>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</si>
  <si>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</si>
  <si>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</si>
  <si>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</si>
  <si>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</si>
  <si>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</si>
  <si>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</si>
  <si>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</si>
  <si>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</si>
  <si>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</si>
  <si>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</si>
  <si>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</si>
  <si>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</si>
  <si>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</si>
  <si>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</si>
  <si>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</si>
  <si>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</si>
  <si>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</si>
  <si>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</si>
  <si>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</si>
  <si>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</si>
  <si>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</si>
  <si>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</si>
  <si>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</si>
  <si>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</si>
  <si>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</si>
  <si>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</si>
  <si>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</si>
  <si>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</si>
  <si>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</si>
  <si>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</si>
  <si>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</si>
  <si>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</si>
  <si>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</si>
  <si>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</si>
  <si>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</si>
  <si>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</si>
  <si>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</si>
  <si>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</si>
  <si>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</si>
  <si>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</si>
  <si>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</si>
  <si>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</si>
  <si>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</si>
  <si>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</si>
  <si>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</si>
  <si>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</si>
  <si>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</si>
  <si>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</si>
  <si>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</si>
  <si>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</si>
  <si>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</si>
  <si>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</si>
  <si>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</si>
  <si>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</si>
  <si>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</si>
  <si>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</si>
  <si>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</si>
  <si>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</si>
  <si>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</si>
  <si>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</si>
  <si>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</si>
  <si>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</si>
  <si>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</si>
  <si>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</si>
  <si>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</si>
  <si>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</si>
  <si>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</si>
  <si>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</si>
  <si>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</si>
  <si>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</si>
  <si>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</si>
  <si>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</si>
  <si>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</si>
  <si>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</si>
  <si>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</si>
  <si>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</si>
  <si>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</si>
  <si>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</si>
  <si>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</si>
  <si>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</si>
  <si>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</si>
  <si>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</si>
  <si>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</si>
  <si>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</si>
  <si>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</si>
  <si>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</si>
  <si>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</si>
  <si>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</si>
  <si>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</si>
  <si>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</si>
  <si>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</si>
  <si>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</si>
  <si>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</si>
  <si>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</si>
  <si>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</si>
  <si>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</si>
  <si>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</si>
  <si>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</si>
  <si>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</si>
  <si>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</si>
  <si>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</si>
  <si>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</si>
  <si>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</si>
  <si>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</si>
  <si>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</si>
  <si>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</si>
  <si>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</si>
  <si>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</si>
  <si>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</si>
  <si>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</si>
  <si>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</si>
  <si>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</si>
  <si>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</si>
  <si>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</si>
  <si>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</si>
  <si>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</si>
  <si>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</si>
  <si>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</si>
  <si>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</si>
  <si>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</si>
  <si>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</si>
  <si>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</si>
  <si>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</si>
  <si>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</si>
  <si>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</si>
  <si>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</si>
  <si>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</si>
  <si>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</si>
  <si>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</si>
  <si>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</si>
  <si>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</si>
  <si>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</si>
  <si>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</si>
  <si>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</si>
  <si>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</si>
  <si>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</si>
  <si>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</si>
  <si>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</si>
  <si>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</si>
  <si>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</si>
  <si>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</si>
  <si>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</si>
  <si>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</si>
  <si>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</si>
  <si>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</si>
  <si>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</si>
  <si>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</si>
  <si>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</si>
  <si>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</si>
  <si>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</si>
  <si>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</si>
  <si>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</si>
  <si>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</si>
  <si>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</si>
  <si>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</si>
  <si>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</si>
  <si>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</si>
  <si>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</si>
  <si>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</si>
  <si>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</si>
  <si>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</si>
  <si>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</si>
  <si>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</si>
  <si>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</si>
  <si>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</si>
  <si>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</si>
  <si>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</si>
  <si>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</si>
  <si>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</si>
  <si>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</si>
  <si>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</si>
  <si>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</si>
  <si>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</si>
  <si>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</si>
  <si>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</si>
  <si>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</si>
  <si>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</si>
  <si>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</si>
  <si>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</si>
  <si>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</si>
  <si>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</si>
  <si>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</si>
  <si>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</si>
  <si>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</si>
  <si>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</si>
  <si>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</si>
  <si>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</si>
  <si>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</si>
  <si>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</si>
  <si>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</si>
  <si>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</si>
  <si>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</si>
  <si>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</si>
  <si>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</si>
  <si>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</si>
  <si>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</si>
  <si>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</si>
  <si>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</si>
  <si>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</si>
  <si>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</si>
  <si>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</si>
  <si>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</si>
  <si>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</si>
  <si>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</si>
  <si>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</si>
  <si>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</si>
  <si>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</si>
  <si>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</si>
  <si>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</si>
  <si>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</si>
  <si>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</si>
  <si>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</si>
  <si>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</si>
  <si>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</si>
  <si>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</si>
  <si>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</si>
  <si>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</si>
  <si>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</si>
  <si>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</si>
  <si>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</si>
  <si>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</si>
  <si>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</si>
  <si>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</si>
  <si>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</si>
  <si>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</si>
  <si>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</si>
  <si>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</si>
  <si>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</si>
  <si>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</si>
  <si>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</si>
  <si>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</si>
  <si>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</si>
  <si>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</si>
  <si>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</si>
  <si>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</si>
  <si>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</si>
  <si>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</si>
  <si>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</si>
  <si>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</si>
  <si>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</si>
  <si>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</si>
  <si>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</si>
  <si>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</si>
  <si>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</si>
  <si>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</si>
  <si>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</si>
  <si>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</si>
  <si>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</si>
  <si>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</si>
  <si>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</si>
  <si>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</si>
  <si>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</si>
  <si>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</si>
  <si>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</si>
  <si>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</si>
  <si>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</si>
  <si>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</si>
  <si>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</si>
  <si>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</si>
  <si>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</si>
  <si>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</si>
  <si>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</si>
  <si>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</si>
  <si>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</si>
  <si>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</si>
  <si>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</si>
  <si>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</si>
  <si>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</si>
  <si>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</si>
  <si>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</si>
  <si>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</si>
  <si>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</si>
  <si>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</si>
  <si>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</si>
  <si>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</si>
  <si>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</si>
  <si>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</si>
  <si>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</si>
  <si>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</si>
  <si>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</si>
  <si>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</si>
  <si>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</si>
  <si>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</si>
  <si>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</si>
  <si>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</si>
  <si>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</si>
  <si>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</si>
  <si>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</si>
  <si>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</si>
  <si>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</si>
  <si>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</si>
  <si>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</si>
  <si>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</si>
  <si>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</si>
  <si>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</si>
  <si>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</si>
  <si>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</si>
  <si>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</si>
  <si>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</si>
  <si>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</si>
  <si>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</si>
  <si>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</si>
  <si>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</si>
  <si>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</si>
  <si>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</si>
  <si>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</si>
  <si>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</si>
  <si>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</si>
  <si>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</si>
  <si>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</si>
  <si>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</si>
  <si>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</si>
  <si>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</si>
  <si>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</si>
  <si>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</si>
  <si>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</si>
  <si>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</si>
  <si>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</si>
  <si>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</si>
  <si>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</si>
  <si>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</si>
  <si>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</si>
  <si>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</si>
  <si>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</si>
  <si>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</si>
  <si>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</si>
  <si>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</si>
  <si>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</si>
  <si>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</si>
  <si>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</si>
  <si>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</si>
  <si>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</si>
  <si>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</si>
  <si>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</si>
  <si>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</si>
  <si>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</si>
  <si>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</si>
  <si>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</si>
  <si>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</si>
  <si>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</si>
  <si>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</si>
  <si>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</si>
  <si>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</si>
  <si>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</si>
  <si>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</si>
  <si>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</si>
  <si>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</si>
  <si>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</si>
  <si>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</si>
  <si>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</si>
  <si>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</si>
  <si>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</si>
  <si>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</si>
  <si>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</si>
  <si>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</si>
  <si>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</si>
  <si>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</si>
  <si>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</si>
  <si>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</si>
  <si>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</si>
  <si>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</si>
  <si>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</si>
  <si>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</si>
  <si>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</si>
  <si>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</si>
  <si>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</si>
  <si>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</si>
  <si>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</si>
  <si>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</si>
  <si>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</si>
  <si>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</si>
  <si>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</si>
  <si>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</si>
  <si>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</si>
  <si>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</si>
  <si>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</si>
  <si>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</si>
  <si>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</si>
  <si>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</si>
  <si>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</si>
  <si>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</si>
  <si>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</si>
  <si>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</si>
  <si>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</si>
  <si>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</si>
  <si>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</si>
  <si>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</si>
  <si>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</si>
  <si>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</si>
  <si>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</si>
  <si>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</si>
  <si>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</si>
  <si>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</si>
  <si>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</si>
  <si>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</si>
  <si>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</si>
  <si>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</si>
  <si>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</si>
  <si>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</si>
  <si>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</si>
  <si>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</si>
  <si>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</si>
  <si>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</si>
  <si>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</si>
  <si>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</si>
  <si>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</si>
  <si>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</si>
  <si>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</si>
  <si>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</si>
  <si>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</si>
  <si>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</si>
  <si>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</si>
  <si>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</si>
  <si>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</si>
  <si>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</si>
  <si>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</si>
  <si>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</si>
  <si>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</si>
  <si>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</si>
  <si>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</si>
  <si>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</si>
  <si>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</si>
  <si>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</si>
  <si>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</si>
  <si>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</si>
  <si>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</si>
  <si>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</si>
  <si>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</si>
  <si>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</si>
  <si>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</si>
  <si>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</si>
  <si>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</si>
  <si>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</si>
  <si>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</si>
  <si>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</si>
  <si>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</si>
  <si>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</si>
  <si>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</si>
  <si>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</si>
  <si>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</si>
  <si>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</si>
  <si>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</si>
  <si>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</si>
  <si>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</si>
  <si>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</si>
  <si>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</si>
  <si>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</si>
  <si>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</si>
  <si>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</si>
  <si>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</si>
  <si>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</si>
  <si>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</si>
  <si>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</si>
  <si>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</si>
  <si>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</si>
  <si>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</si>
  <si>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</si>
  <si>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</si>
  <si>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</si>
  <si>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</si>
  <si>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</si>
  <si>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</si>
  <si>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</si>
  <si>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</si>
  <si>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</si>
  <si>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</si>
  <si>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</si>
  <si>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</si>
  <si>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</si>
  <si>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</si>
  <si>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</si>
  <si>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</si>
  <si>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</si>
  <si>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</si>
  <si>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</si>
  <si>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</si>
  <si>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</si>
  <si>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</si>
  <si>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</si>
  <si>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</si>
  <si>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</si>
  <si>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</si>
  <si>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</si>
  <si>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</si>
  <si>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</si>
  <si>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</si>
  <si>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</si>
  <si>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</si>
  <si>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</si>
  <si>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</si>
  <si>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</si>
  <si>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</si>
  <si>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</si>
  <si>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</si>
  <si>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</si>
  <si>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</si>
  <si>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</si>
  <si>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</si>
  <si>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</si>
  <si>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</si>
  <si>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</si>
  <si>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</si>
  <si>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</si>
  <si>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</si>
  <si>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</si>
  <si>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</si>
  <si>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</si>
  <si>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</si>
  <si>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</si>
  <si>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</si>
  <si>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</si>
  <si>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</si>
  <si>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</si>
  <si>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</si>
  <si>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</si>
  <si>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</si>
  <si>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</si>
  <si>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</si>
  <si>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</si>
  <si>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</si>
  <si>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</si>
  <si>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</si>
  <si>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</si>
  <si>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</si>
  <si>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</si>
  <si>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</si>
  <si>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</si>
  <si>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</si>
  <si>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</si>
  <si>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</si>
  <si>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</si>
  <si>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</si>
  <si>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</si>
  <si>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</si>
  <si>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</si>
  <si>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</si>
  <si>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</si>
  <si>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</si>
  <si>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</si>
  <si>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</si>
  <si>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</si>
  <si>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</si>
  <si>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</si>
  <si>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</si>
  <si>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</si>
  <si>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</si>
  <si>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</si>
  <si>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</si>
  <si>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</si>
  <si>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</si>
  <si>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</si>
  <si>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</si>
  <si>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</si>
  <si>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</si>
  <si>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</si>
  <si>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</si>
  <si>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</si>
  <si>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</si>
  <si>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</si>
  <si>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</si>
  <si>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</si>
  <si>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</si>
  <si>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</si>
  <si>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</si>
  <si>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</si>
  <si>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</si>
  <si>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</si>
  <si>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</si>
  <si>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</si>
  <si>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</si>
  <si>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</si>
  <si>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</si>
  <si>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</si>
  <si>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</si>
  <si>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</si>
  <si>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</si>
  <si>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</si>
  <si>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</si>
  <si>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</si>
  <si>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</si>
  <si>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</si>
  <si>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</si>
  <si>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</si>
  <si>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</si>
  <si>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</si>
  <si>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</si>
  <si>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</si>
  <si>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</si>
  <si>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</si>
  <si>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</si>
  <si>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</si>
  <si>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</si>
  <si>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</si>
  <si>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</si>
  <si>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</si>
  <si>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</si>
  <si>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</si>
  <si>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</si>
  <si>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</si>
  <si>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</si>
  <si>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</si>
  <si>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</si>
  <si>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</si>
  <si>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</si>
  <si>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</si>
  <si>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</si>
  <si>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</si>
  <si>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</si>
  <si>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</si>
  <si>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</si>
  <si>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</si>
  <si>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</si>
  <si>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</si>
  <si>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</si>
  <si>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</si>
  <si>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</si>
  <si>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</si>
  <si>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</si>
  <si>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</si>
  <si>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</si>
  <si>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</si>
  <si>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</si>
  <si>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</si>
  <si>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</si>
  <si>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</si>
  <si>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</si>
  <si>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</si>
  <si>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</si>
  <si>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</si>
  <si>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</si>
  <si>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</si>
  <si>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</si>
  <si>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</si>
  <si>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</si>
  <si>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</si>
  <si>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</si>
  <si>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</si>
  <si>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</si>
  <si>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</si>
  <si>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</si>
  <si>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</si>
  <si>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</si>
  <si>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</si>
  <si>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</si>
  <si>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</si>
  <si>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</si>
  <si>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</si>
  <si>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</si>
  <si>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</si>
  <si>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</si>
  <si>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</si>
  <si>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</si>
  <si>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</si>
  <si>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</si>
  <si>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</si>
  <si>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</si>
  <si>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</si>
  <si>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</si>
  <si>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</si>
  <si>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</si>
  <si>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</si>
  <si>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</si>
  <si>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</si>
  <si>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</si>
  <si>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</si>
  <si>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</si>
  <si>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</si>
  <si>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</si>
  <si>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</si>
  <si>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</si>
  <si>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</si>
  <si>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</si>
  <si>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</si>
  <si>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</si>
  <si>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</si>
  <si>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</si>
  <si>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</si>
  <si>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</si>
  <si>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</si>
  <si>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</si>
  <si>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</si>
  <si>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</si>
  <si>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</si>
  <si>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</si>
  <si>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</si>
  <si>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</si>
  <si>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</si>
  <si>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</si>
  <si>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</si>
  <si>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</si>
  <si>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</si>
  <si>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</si>
  <si>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</si>
  <si>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</si>
  <si>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</si>
  <si>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</si>
  <si>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</si>
  <si>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</si>
  <si>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</si>
  <si>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</si>
  <si>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</si>
  <si>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</si>
  <si>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</si>
  <si>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</si>
  <si>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</si>
  <si>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</si>
  <si>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</si>
  <si>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</si>
  <si>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</si>
  <si>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</si>
  <si>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</si>
  <si>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</si>
  <si>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</si>
  <si>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</si>
  <si>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</si>
  <si>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</si>
  <si>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</si>
  <si>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</si>
  <si>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</si>
  <si>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</si>
  <si>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</si>
  <si>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</si>
  <si>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</si>
  <si>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</si>
  <si>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</si>
  <si>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</si>
  <si>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</si>
  <si>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</si>
  <si>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</si>
  <si>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</si>
  <si>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</si>
  <si>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</si>
  <si>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</si>
  <si>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</si>
  <si>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</si>
  <si>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</si>
  <si>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</si>
  <si>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</si>
  <si>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</si>
  <si>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</si>
  <si>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</si>
  <si>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</si>
  <si>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</si>
  <si>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</si>
  <si>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</si>
  <si>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</si>
  <si>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</si>
  <si>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</si>
  <si>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</si>
  <si>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</si>
  <si>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</si>
  <si>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</si>
  <si>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</si>
  <si>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</si>
  <si>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</si>
  <si>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</si>
  <si>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</si>
  <si>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</si>
  <si>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</si>
  <si>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</si>
  <si>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</si>
  <si>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</si>
  <si>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</si>
  <si>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</si>
  <si>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</si>
  <si>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</si>
  <si>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</si>
  <si>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</si>
  <si>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</si>
  <si>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</si>
  <si>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</si>
  <si>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</si>
  <si>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</si>
  <si>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</si>
  <si>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</si>
  <si>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</si>
  <si>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</si>
  <si>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</si>
  <si>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</si>
  <si>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</si>
  <si>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</si>
  <si>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</si>
  <si>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</si>
  <si>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</si>
  <si>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</si>
  <si>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</si>
  <si>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</si>
  <si>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</si>
  <si>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</si>
  <si>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</si>
  <si>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</si>
  <si>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</si>
  <si>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</si>
  <si>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</si>
  <si>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</si>
  <si>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</si>
  <si>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</si>
  <si>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</si>
  <si>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</si>
  <si>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</si>
  <si>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</si>
  <si>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</si>
  <si>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</si>
  <si>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</si>
  <si>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</si>
  <si>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</si>
  <si>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</si>
  <si>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</si>
  <si>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</si>
  <si>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</si>
  <si>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</si>
  <si>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</si>
  <si>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</si>
  <si>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</si>
  <si>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</si>
  <si>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</si>
  <si>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</si>
  <si>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</si>
  <si>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</si>
  <si>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</si>
  <si>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</si>
  <si>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</si>
  <si>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</si>
  <si>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</si>
  <si>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</si>
  <si>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</si>
  <si>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</si>
  <si>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</si>
  <si>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</si>
  <si>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</si>
  <si>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</si>
  <si>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</si>
  <si>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</si>
  <si>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</si>
  <si>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</si>
  <si>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</si>
  <si>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</si>
  <si>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</si>
  <si>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</si>
  <si>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</si>
  <si>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</si>
  <si>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</si>
  <si>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</si>
  <si>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</si>
  <si>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</si>
  <si>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</si>
  <si>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</si>
  <si>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</si>
  <si>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</si>
  <si>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</si>
  <si>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</si>
  <si>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</si>
  <si>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</si>
  <si>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</si>
  <si>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</si>
  <si>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</si>
  <si>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</si>
  <si>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</si>
  <si>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</si>
  <si>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</si>
  <si>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</si>
  <si>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</si>
  <si>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</si>
  <si>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</si>
  <si>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</si>
  <si>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</si>
  <si>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</si>
  <si>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</si>
  <si>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</si>
  <si>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</si>
  <si>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</si>
  <si>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</si>
  <si>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</si>
  <si>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</si>
  <si>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</si>
  <si>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</si>
  <si>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</si>
  <si>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</si>
  <si>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</si>
  <si>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</si>
  <si>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</si>
  <si>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</si>
  <si>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</si>
  <si>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</si>
  <si>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</si>
  <si>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</si>
  <si>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</si>
  <si>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</si>
  <si>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</si>
  <si>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</si>
  <si>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</si>
  <si>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</si>
  <si>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</si>
  <si>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</si>
  <si>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</si>
  <si>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</si>
  <si>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</si>
  <si>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</si>
  <si>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</si>
  <si>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</si>
  <si>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</si>
  <si>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</si>
  <si>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</si>
  <si>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</si>
  <si>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</si>
  <si>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</si>
  <si>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</si>
  <si>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</si>
  <si>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</si>
  <si>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</si>
  <si>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</si>
  <si>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</si>
  <si>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</si>
  <si>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</si>
  <si>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</si>
  <si>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</si>
  <si>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</si>
  <si>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</si>
  <si>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</si>
  <si>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</si>
  <si>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</si>
  <si>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</si>
  <si>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</si>
  <si>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</si>
  <si>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</si>
  <si>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</si>
  <si>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</si>
  <si>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</si>
  <si>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</si>
  <si>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</si>
  <si>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</si>
  <si>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</si>
  <si>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</si>
  <si>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</si>
  <si>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</si>
  <si>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</si>
  <si>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</si>
  <si>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</si>
  <si>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</si>
  <si>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</si>
  <si>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</si>
  <si>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</si>
  <si>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</si>
  <si>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</si>
  <si>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</si>
  <si>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</si>
  <si>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</si>
  <si>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</si>
  <si>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</si>
  <si>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</si>
  <si>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</si>
  <si>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</si>
  <si>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</si>
  <si>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</si>
  <si>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</si>
  <si>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</si>
  <si>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</si>
  <si>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</si>
  <si>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</si>
  <si>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</si>
  <si>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</si>
  <si>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</si>
  <si>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</si>
  <si>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</si>
  <si>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</si>
  <si>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</si>
  <si>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</si>
  <si>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</si>
  <si>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</si>
  <si>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</si>
  <si>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</si>
  <si>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</si>
  <si>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</si>
  <si>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</si>
  <si>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</si>
  <si>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</si>
  <si>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</si>
  <si>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</si>
  <si>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</si>
  <si>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</si>
  <si>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</si>
  <si>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</si>
  <si>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</si>
  <si>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</si>
  <si>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</si>
  <si>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</si>
  <si>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</si>
  <si>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</si>
  <si>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</si>
  <si>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</si>
  <si>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</si>
  <si>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</si>
  <si>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</si>
  <si>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</si>
  <si>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</si>
  <si>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</si>
  <si>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</si>
  <si>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</si>
  <si>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</si>
  <si>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</si>
  <si>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</si>
  <si>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</si>
  <si>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</si>
  <si>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</si>
  <si>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</si>
  <si>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</si>
  <si>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</si>
  <si>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</si>
  <si>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</si>
  <si>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</si>
  <si>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</si>
  <si>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</si>
  <si>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</si>
  <si>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</si>
  <si>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</si>
  <si>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</si>
  <si>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</si>
  <si>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</si>
  <si>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</si>
  <si>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</si>
  <si>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</si>
  <si>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</si>
  <si>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</si>
  <si>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</si>
  <si>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</si>
  <si>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</si>
  <si>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</si>
  <si>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</si>
  <si>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</si>
  <si>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</si>
  <si>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</si>
  <si>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</si>
  <si>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</si>
  <si>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</si>
  <si>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</si>
  <si>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</si>
  <si>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</si>
  <si>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</si>
  <si>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</si>
  <si>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</si>
  <si>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</si>
  <si>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</si>
  <si>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</si>
  <si>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</si>
  <si>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</si>
  <si>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</si>
  <si>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</si>
  <si>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</si>
  <si>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</si>
  <si>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</si>
  <si>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</si>
  <si>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</si>
  <si>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</si>
  <si>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</si>
  <si>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</si>
  <si>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</si>
  <si>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</si>
  <si>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</si>
  <si>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</si>
  <si>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</si>
  <si>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</si>
  <si>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</si>
  <si>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</si>
  <si>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</si>
  <si>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</si>
  <si>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</si>
  <si>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</si>
  <si>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</si>
  <si>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</si>
  <si>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</si>
  <si>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</si>
  <si>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</si>
  <si>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</si>
  <si>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</si>
  <si>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</si>
  <si>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</si>
  <si>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</si>
  <si>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</si>
  <si>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</si>
  <si>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</si>
  <si>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</si>
  <si>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</si>
  <si>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</si>
  <si>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</si>
  <si>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</si>
  <si>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</si>
  <si>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</si>
  <si>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</si>
  <si>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</si>
  <si>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</si>
  <si>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</si>
  <si>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</si>
  <si>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</si>
  <si>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</si>
  <si>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</si>
  <si>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</si>
  <si>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</si>
  <si>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</si>
  <si>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</si>
  <si>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</si>
  <si>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</si>
  <si>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</si>
  <si>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</si>
  <si>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</si>
  <si>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</si>
  <si>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</si>
  <si>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</si>
  <si>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</si>
  <si>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</si>
  <si>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</si>
  <si>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</si>
  <si>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</si>
  <si>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</si>
  <si>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</si>
  <si>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</si>
  <si>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</si>
  <si>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</si>
  <si>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</si>
  <si>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</si>
  <si>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</si>
  <si>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</si>
  <si>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</si>
  <si>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</si>
  <si>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</si>
  <si>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</si>
  <si>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</si>
  <si>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</si>
  <si>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</si>
  <si>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</si>
  <si>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</si>
  <si>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</si>
  <si>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</si>
  <si>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</si>
  <si>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</si>
  <si>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</si>
  <si>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</si>
  <si>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</si>
  <si>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</si>
  <si>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</si>
  <si>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</si>
  <si>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</si>
  <si>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</si>
  <si>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</si>
  <si>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</si>
  <si>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</si>
  <si>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</si>
  <si>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</si>
  <si>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</si>
  <si>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</si>
  <si>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</si>
  <si>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</si>
  <si>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</si>
  <si>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</si>
  <si>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</si>
  <si>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</si>
  <si>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</si>
  <si>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</si>
  <si>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</si>
  <si>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</si>
  <si>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</si>
  <si>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</si>
  <si>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</si>
  <si>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</si>
  <si>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</si>
  <si>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</si>
  <si>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</si>
  <si>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</si>
  <si>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</si>
  <si>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</si>
  <si>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</si>
  <si>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</si>
  <si>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</si>
  <si>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</si>
  <si>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</si>
  <si>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</si>
  <si>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</si>
  <si>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</si>
  <si>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</si>
  <si>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</si>
  <si>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</si>
  <si>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</si>
  <si>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</si>
  <si>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</si>
  <si>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</si>
  <si>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</si>
  <si>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</si>
  <si>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</si>
  <si>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</si>
  <si>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</si>
  <si>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</si>
  <si>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</si>
  <si>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</si>
  <si>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</si>
  <si>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</si>
  <si>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</si>
  <si>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</si>
  <si>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</si>
  <si>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</si>
  <si>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</si>
  <si>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</si>
  <si>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</si>
  <si>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</si>
  <si>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</si>
  <si>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</si>
  <si>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</si>
  <si>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</si>
  <si>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</si>
  <si>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</si>
  <si>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</si>
  <si>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</si>
  <si>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</si>
  <si>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</si>
  <si>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</si>
  <si>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</si>
  <si>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</si>
  <si>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</si>
  <si>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</si>
  <si>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</si>
  <si>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</si>
  <si>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</si>
  <si>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</si>
  <si>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</si>
  <si>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</si>
  <si>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</si>
  <si>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</si>
  <si>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</si>
  <si>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</si>
  <si>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</si>
  <si>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</si>
  <si>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</si>
  <si>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</si>
  <si>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</si>
  <si>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</si>
  <si>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</si>
  <si>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</si>
  <si>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</si>
  <si>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</si>
  <si>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</si>
  <si>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</si>
  <si>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</si>
  <si>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</si>
  <si>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</si>
  <si>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</si>
  <si>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</si>
  <si>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</si>
  <si>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</si>
  <si>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</si>
  <si>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</si>
  <si>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</si>
  <si>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</si>
  <si>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</si>
  <si>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</si>
  <si>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</si>
  <si>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</si>
  <si>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</si>
  <si>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</si>
  <si>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</si>
  <si>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</si>
  <si>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</si>
  <si>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</si>
  <si>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</si>
  <si>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</si>
  <si>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</si>
  <si>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</si>
  <si>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</si>
  <si>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</si>
  <si>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</si>
  <si>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</si>
  <si>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</si>
  <si>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</si>
  <si>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</si>
  <si>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</si>
  <si>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</si>
  <si>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</si>
  <si>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</si>
  <si>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</si>
  <si>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</si>
  <si>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</si>
  <si>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</si>
  <si>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</si>
  <si>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</si>
  <si>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</si>
  <si>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</si>
  <si>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</si>
  <si>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</si>
  <si>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</si>
  <si>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</si>
  <si>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</si>
  <si>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</si>
  <si>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</si>
  <si>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</si>
  <si>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</si>
  <si>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</si>
  <si>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</si>
  <si>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</si>
  <si>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</si>
  <si>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</si>
  <si>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</si>
  <si>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</si>
  <si>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</si>
  <si>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</si>
  <si>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</si>
  <si>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</si>
  <si>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</si>
  <si>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</si>
  <si>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</si>
  <si>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</si>
  <si>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</si>
  <si>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</si>
  <si>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</si>
  <si>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</si>
  <si>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</si>
  <si>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</si>
  <si>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</si>
  <si>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</si>
  <si>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</si>
  <si>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</si>
  <si>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</si>
  <si>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</si>
  <si>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</si>
  <si>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</si>
  <si>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</si>
  <si>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</si>
  <si>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</si>
  <si>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</si>
  <si>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</si>
  <si>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</si>
  <si>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</si>
  <si>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</si>
  <si>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</si>
  <si>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</si>
  <si>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</si>
  <si>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</si>
  <si>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</si>
  <si>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</si>
  <si>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</si>
  <si>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</si>
  <si>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</si>
  <si>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</si>
  <si>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</si>
  <si>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</si>
  <si>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</si>
  <si>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</si>
  <si>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</si>
  <si>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</si>
  <si>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</si>
  <si>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</si>
  <si>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</si>
  <si>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</si>
  <si>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</si>
  <si>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</si>
  <si>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</si>
  <si>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</si>
  <si>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</si>
  <si>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</si>
  <si>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</si>
  <si>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</si>
  <si>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</si>
  <si>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</si>
  <si>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</si>
  <si>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</si>
  <si>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</si>
  <si>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</si>
  <si>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</si>
  <si>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</si>
  <si>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</si>
  <si>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</si>
  <si>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</si>
  <si>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</si>
  <si>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</si>
  <si>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</si>
  <si>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</si>
  <si>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</si>
  <si>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</si>
  <si>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</si>
  <si>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</si>
  <si>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</si>
  <si>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</si>
  <si>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</si>
  <si>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</si>
  <si>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</si>
  <si>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</si>
  <si>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</si>
  <si>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</si>
  <si>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</si>
  <si>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</si>
  <si>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</si>
  <si>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</si>
  <si>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</si>
  <si>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</si>
  <si>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</si>
  <si>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</si>
  <si>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</si>
  <si>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</si>
  <si>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</si>
  <si>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</si>
  <si>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</si>
  <si>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</si>
  <si>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</si>
  <si>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</si>
  <si>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</si>
  <si>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</si>
  <si>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</si>
  <si>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</si>
  <si>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</si>
  <si>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</si>
  <si>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</si>
  <si>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</si>
  <si>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</si>
  <si>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</si>
  <si>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</si>
  <si>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</si>
  <si>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</si>
  <si>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</si>
  <si>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</si>
  <si>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</si>
  <si>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</si>
  <si>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</si>
  <si>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</si>
  <si>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</si>
  <si>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</si>
  <si>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</si>
  <si>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</si>
  <si>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</si>
  <si>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</si>
  <si>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</si>
  <si>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</si>
  <si>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</si>
  <si>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</si>
  <si>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</si>
  <si>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</si>
  <si>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</si>
  <si>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</si>
  <si>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</si>
  <si>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</si>
  <si>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</si>
  <si>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</si>
  <si>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</si>
  <si>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</si>
  <si>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</si>
  <si>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</si>
  <si>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</si>
  <si>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</si>
  <si>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</si>
  <si>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</si>
  <si>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</si>
  <si>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</si>
  <si>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</si>
  <si>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</si>
  <si>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</si>
  <si>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</si>
  <si>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</si>
  <si>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</si>
  <si>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</si>
  <si>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</si>
  <si>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</si>
  <si>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</si>
  <si>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</si>
  <si>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</si>
  <si>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</si>
  <si>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</si>
  <si>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</si>
  <si>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</si>
  <si>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</si>
  <si>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</si>
  <si>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</si>
  <si>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</si>
  <si>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</si>
  <si>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</si>
  <si>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</si>
  <si>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</si>
  <si>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</si>
  <si>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</si>
  <si>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</si>
  <si>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</si>
  <si>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</si>
  <si>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</si>
  <si>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</si>
  <si>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</si>
  <si>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</si>
  <si>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</si>
  <si>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</si>
  <si>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</si>
  <si>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</si>
  <si>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</si>
  <si>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</si>
  <si>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</si>
  <si>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</si>
  <si>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</si>
  <si>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</si>
  <si>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</si>
  <si>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</si>
  <si>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</si>
  <si>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</si>
  <si>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</si>
  <si>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</si>
  <si>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</si>
  <si>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</si>
  <si>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</si>
  <si>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</si>
  <si>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</si>
  <si>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</si>
  <si>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</si>
  <si>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</si>
  <si>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</si>
  <si>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</si>
  <si>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</si>
  <si>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</si>
  <si>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</si>
  <si>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</si>
  <si>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</si>
  <si>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</si>
  <si>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</si>
  <si>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</si>
  <si>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</si>
  <si>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</si>
  <si>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</si>
  <si>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</si>
  <si>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</si>
  <si>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</si>
  <si>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</si>
  <si>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</si>
  <si>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</si>
  <si>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</si>
  <si>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</si>
  <si>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</si>
  <si>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</si>
  <si>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</si>
  <si>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</si>
  <si>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</si>
  <si>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</si>
  <si>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</si>
  <si>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</si>
  <si>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</si>
  <si>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</si>
  <si>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</si>
  <si>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</si>
  <si>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</si>
  <si>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</si>
  <si>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</si>
  <si>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</si>
  <si>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</si>
  <si>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</si>
  <si>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</si>
  <si>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</si>
  <si>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</si>
  <si>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</si>
  <si>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</si>
  <si>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</si>
  <si>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</si>
  <si>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</si>
  <si>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</si>
  <si>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</si>
  <si>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</si>
  <si>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</si>
  <si>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</si>
  <si>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</si>
  <si>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</si>
  <si>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</si>
  <si>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</si>
  <si>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</si>
  <si>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</si>
  <si>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</si>
  <si>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</si>
  <si>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</si>
  <si>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</si>
  <si>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</si>
  <si>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</si>
  <si>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</si>
  <si>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</si>
  <si>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</si>
  <si>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</si>
  <si>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</si>
  <si>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</si>
  <si>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</si>
  <si>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</si>
  <si>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</si>
  <si>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</si>
  <si>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</si>
  <si>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</si>
  <si>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</si>
  <si>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</si>
  <si>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</si>
  <si>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</si>
  <si>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</si>
  <si>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</si>
  <si>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</si>
  <si>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</si>
  <si>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</si>
  <si>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</si>
  <si>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</si>
  <si>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</si>
  <si>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</si>
  <si>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</si>
  <si>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</si>
  <si>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</si>
  <si>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</si>
  <si>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</si>
  <si>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</si>
  <si>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</si>
  <si>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</si>
  <si>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</si>
  <si>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</si>
  <si>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</si>
  <si>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</si>
  <si>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</si>
  <si>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</si>
  <si>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</si>
  <si>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</si>
  <si>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</si>
  <si>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</si>
  <si>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</si>
  <si>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</si>
  <si>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</si>
  <si>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</si>
  <si>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</si>
  <si>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</si>
  <si>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</si>
  <si>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</si>
  <si>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</si>
  <si>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</si>
  <si>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</si>
  <si>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</si>
  <si>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</si>
  <si>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</si>
  <si>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</si>
  <si>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</si>
  <si>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</si>
  <si>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</si>
  <si>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</si>
  <si>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</si>
  <si>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</si>
  <si>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</si>
  <si>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</si>
  <si>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</si>
  <si>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</si>
  <si>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</si>
  <si>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</si>
  <si>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</si>
  <si>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</si>
  <si>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</si>
  <si>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</si>
  <si>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</si>
  <si>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</si>
  <si>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</si>
  <si>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</si>
  <si>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</si>
  <si>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</si>
  <si>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</si>
  <si>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</si>
  <si>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</si>
  <si>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</si>
  <si>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</si>
  <si>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</si>
  <si>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</si>
  <si>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</si>
  <si>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</si>
  <si>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</si>
  <si>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</si>
  <si>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</si>
  <si>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</si>
  <si>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</si>
  <si>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</si>
  <si>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</si>
  <si>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</si>
  <si>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</si>
  <si>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</si>
  <si>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</si>
  <si>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</si>
  <si>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</si>
  <si>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</si>
  <si>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</si>
  <si>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</si>
  <si>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</si>
  <si>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</si>
  <si>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</si>
  <si>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</si>
  <si>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</si>
  <si>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</si>
  <si>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</si>
  <si>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</si>
  <si>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</si>
  <si>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</si>
  <si>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</si>
  <si>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</si>
  <si>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</si>
  <si>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</si>
  <si>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</si>
  <si>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</si>
  <si>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</si>
  <si>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</si>
  <si>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</si>
  <si>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</si>
  <si>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</si>
  <si>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</si>
  <si>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</si>
  <si>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</si>
  <si>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</si>
  <si>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</si>
  <si>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</si>
  <si>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</si>
  <si>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</si>
  <si>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</si>
  <si>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</si>
  <si>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</si>
  <si>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</si>
  <si>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</si>
  <si>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</si>
  <si>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</si>
  <si>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</si>
  <si>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</si>
  <si>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</si>
  <si>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</si>
  <si>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</si>
  <si>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</si>
  <si>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</si>
  <si>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</si>
  <si>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</si>
  <si>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</si>
  <si>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</si>
  <si>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</si>
  <si>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</si>
  <si>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</si>
  <si>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</si>
  <si>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</si>
  <si>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</si>
  <si>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</si>
  <si>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</si>
  <si>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</si>
  <si>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</si>
  <si>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</si>
  <si>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</si>
  <si>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</si>
  <si>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</si>
  <si>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</si>
  <si>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</si>
  <si>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</si>
  <si>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</si>
  <si>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</si>
  <si>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</si>
  <si>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</si>
  <si>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</si>
  <si>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</si>
  <si>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</si>
  <si>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</si>
  <si>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</si>
  <si>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</si>
  <si>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</si>
  <si>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</si>
  <si>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</si>
  <si>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</si>
  <si>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</si>
  <si>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</si>
  <si>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</si>
  <si>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</si>
  <si>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</si>
  <si>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</si>
  <si>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</si>
  <si>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</si>
  <si>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</si>
  <si>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</si>
  <si>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</si>
  <si>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</si>
  <si>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</si>
  <si>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</si>
  <si>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</si>
  <si>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</si>
  <si>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</si>
  <si>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</si>
  <si>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</si>
  <si>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</si>
  <si>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</si>
  <si>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</si>
  <si>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</si>
  <si>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</si>
  <si>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</si>
  <si>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</si>
  <si>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</si>
  <si>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</si>
  <si>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</si>
  <si>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</si>
  <si>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</si>
  <si>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</si>
  <si>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</si>
  <si>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</si>
  <si>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</si>
  <si>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</si>
  <si>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</si>
  <si>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</si>
  <si>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</si>
  <si>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</si>
  <si>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</si>
  <si>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</si>
  <si>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</si>
  <si>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</si>
  <si>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</si>
  <si>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</si>
  <si>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</si>
  <si>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</si>
  <si>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</si>
  <si>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</si>
  <si>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</si>
  <si>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</si>
  <si>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</si>
  <si>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</si>
  <si>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</si>
  <si>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</si>
  <si>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</si>
  <si>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</si>
  <si>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</si>
  <si>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</si>
  <si>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</si>
  <si>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</si>
  <si>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</si>
  <si>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</si>
  <si>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</si>
  <si>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</si>
  <si>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</si>
  <si>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</si>
  <si>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</si>
  <si>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</si>
  <si>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</si>
  <si>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</si>
  <si>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</si>
  <si>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</si>
  <si>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</si>
  <si>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</si>
  <si>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</si>
  <si>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</si>
  <si>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</si>
  <si>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</si>
  <si>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</si>
  <si>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</si>
  <si>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</si>
  <si>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</si>
  <si>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</si>
  <si>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</si>
  <si>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</si>
  <si>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</si>
  <si>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</si>
  <si>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</si>
  <si>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</si>
  <si>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</si>
  <si>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</si>
  <si>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</si>
  <si>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</si>
  <si>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</si>
  <si>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</si>
  <si>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</si>
  <si>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</si>
  <si>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</si>
  <si>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</si>
  <si>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</si>
  <si>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</si>
  <si>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</si>
  <si>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</si>
  <si>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</si>
  <si>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</si>
  <si>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</si>
  <si>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</si>
  <si>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</si>
  <si>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</si>
  <si>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</si>
  <si>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</si>
  <si>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</si>
  <si>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</si>
  <si>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</si>
  <si>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</si>
  <si>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</si>
  <si>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</si>
  <si>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</si>
  <si>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</si>
  <si>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</si>
  <si>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</si>
  <si>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</si>
  <si>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</si>
  <si>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</si>
  <si>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</si>
  <si>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</si>
  <si>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</si>
  <si>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</si>
  <si>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</si>
  <si>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</si>
  <si>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</si>
  <si>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</si>
  <si>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</si>
  <si>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</si>
  <si>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</si>
  <si>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</si>
  <si>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</si>
  <si>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</si>
  <si>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</si>
  <si>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</si>
  <si>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</si>
  <si>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</si>
  <si>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</si>
  <si>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</si>
  <si>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</si>
  <si>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</si>
  <si>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</si>
  <si>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</si>
  <si>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</si>
  <si>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</si>
  <si>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</si>
  <si>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</si>
  <si>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</si>
  <si>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</si>
  <si>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</si>
  <si>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</si>
  <si>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</si>
  <si>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</si>
  <si>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</si>
  <si>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</si>
  <si>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</si>
  <si>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</si>
  <si>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</si>
  <si>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</si>
  <si>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</si>
  <si>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</si>
  <si>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</si>
  <si>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</si>
  <si>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</si>
  <si>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</si>
  <si>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</si>
  <si>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</si>
  <si>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</si>
  <si>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</si>
  <si>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</si>
  <si>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</si>
  <si>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</si>
  <si>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</si>
  <si>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</si>
  <si>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</si>
  <si>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</si>
  <si>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</si>
  <si>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</si>
  <si>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</si>
  <si>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</si>
  <si>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</si>
  <si>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</si>
  <si>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</si>
  <si>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</si>
  <si>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</si>
  <si>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</si>
  <si>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</si>
  <si>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</si>
  <si>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</si>
  <si>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</si>
  <si>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</si>
  <si>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</si>
  <si>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</si>
  <si>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</si>
  <si>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</si>
  <si>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</si>
  <si>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</si>
  <si>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</si>
  <si>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</si>
  <si>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</si>
  <si>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</si>
  <si>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</si>
  <si>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</si>
  <si>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</si>
  <si>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</si>
  <si>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</si>
  <si>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</si>
  <si>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</si>
  <si>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</si>
  <si>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</si>
  <si>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</si>
  <si>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</si>
  <si>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</si>
  <si>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</si>
  <si>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</si>
  <si>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</si>
  <si>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</si>
  <si>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</si>
  <si>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</si>
  <si>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</si>
  <si>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</si>
  <si>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</si>
  <si>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</si>
  <si>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</si>
  <si>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</si>
  <si>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</si>
  <si>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</si>
  <si>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</si>
  <si>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</si>
  <si>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</si>
  <si>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</si>
  <si>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</si>
  <si>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</si>
  <si>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</si>
  <si>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</si>
  <si>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</si>
  <si>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</si>
  <si>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</si>
  <si>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</si>
  <si>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</si>
  <si>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</si>
  <si>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</si>
  <si>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</si>
  <si>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</si>
  <si>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</si>
  <si>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</si>
  <si>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</si>
  <si>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</si>
  <si>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</si>
  <si>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</si>
  <si>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</si>
  <si>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</si>
  <si>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</si>
  <si>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</si>
  <si>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</si>
  <si>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</si>
  <si>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</si>
  <si>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</si>
  <si>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</si>
  <si>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</si>
  <si>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</si>
  <si>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</si>
  <si>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</si>
  <si>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</si>
  <si>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</si>
  <si>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</si>
  <si>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</si>
  <si>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</si>
  <si>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</si>
  <si>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</si>
  <si>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</si>
  <si>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</si>
  <si>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</si>
  <si>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</si>
  <si>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</si>
  <si>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</si>
  <si>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</si>
  <si>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</si>
  <si>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</si>
  <si>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</si>
  <si>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</si>
  <si>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</si>
  <si>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</si>
  <si>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</si>
  <si>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</si>
  <si>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</si>
  <si>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</si>
  <si>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</si>
  <si>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</si>
  <si>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</si>
  <si>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</si>
  <si>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</si>
  <si>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</si>
  <si>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</si>
  <si>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</si>
  <si>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</si>
  <si>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</si>
  <si>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</si>
  <si>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</si>
  <si>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</si>
  <si>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</si>
  <si>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</si>
  <si>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</si>
  <si>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</si>
  <si>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</si>
  <si>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</si>
  <si>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</si>
  <si>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</si>
  <si>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</si>
  <si>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</si>
  <si>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</si>
  <si>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</si>
  <si>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</si>
  <si>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</si>
  <si>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</si>
  <si>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</si>
  <si>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</si>
  <si>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</si>
  <si>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</si>
  <si>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</si>
  <si>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</si>
  <si>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</si>
  <si>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</si>
  <si>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</si>
  <si>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</si>
  <si>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</si>
  <si>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</si>
  <si>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</si>
  <si>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</si>
  <si>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</si>
  <si>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</si>
  <si>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</si>
  <si>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</si>
  <si>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</si>
  <si>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</si>
  <si>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</si>
  <si>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</si>
  <si>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</si>
  <si>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</si>
  <si>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</si>
  <si>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</si>
  <si>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</si>
  <si>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</si>
  <si>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</si>
  <si>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</si>
  <si>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</si>
  <si>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</si>
  <si>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</si>
  <si>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</si>
  <si>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</si>
  <si>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</si>
  <si>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</si>
  <si>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</si>
  <si>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</si>
  <si>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</si>
  <si>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</si>
  <si>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</si>
  <si>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</si>
  <si>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</si>
  <si>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</si>
  <si>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</si>
  <si>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</si>
  <si>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</si>
  <si>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</si>
  <si>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</si>
  <si>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</si>
  <si>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</si>
  <si>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</si>
  <si>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</si>
  <si>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</si>
  <si>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</si>
  <si>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</si>
  <si>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</si>
  <si>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</si>
  <si>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</si>
  <si>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</si>
  <si>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</si>
  <si>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</si>
  <si>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</si>
  <si>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</si>
  <si>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</si>
  <si>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</si>
  <si>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</si>
  <si>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</si>
  <si>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</si>
  <si>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</si>
  <si>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</si>
  <si>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</si>
  <si>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</si>
  <si>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</si>
  <si>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</si>
  <si>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</si>
  <si>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</si>
  <si>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</si>
  <si>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</si>
  <si>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</si>
  <si>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</si>
  <si>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</si>
  <si>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</si>
  <si>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</si>
  <si>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</si>
  <si>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</si>
  <si>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</si>
  <si>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</si>
  <si>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</si>
  <si>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</si>
  <si>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</si>
  <si>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</si>
  <si>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</si>
  <si>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</si>
  <si>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</si>
  <si>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</si>
  <si>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</si>
  <si>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</si>
  <si>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</si>
  <si>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</si>
  <si>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</si>
  <si>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</si>
  <si>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</si>
  <si>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</si>
  <si>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</si>
  <si>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</si>
  <si>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</si>
  <si>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</si>
  <si>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</si>
  <si>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</si>
  <si>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</si>
  <si>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</si>
  <si>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</si>
  <si>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</si>
  <si>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</si>
  <si>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</si>
  <si>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</si>
  <si>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</si>
  <si>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</si>
  <si>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</si>
  <si>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</si>
  <si>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</si>
  <si>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</si>
  <si>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</si>
  <si>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</si>
  <si>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</si>
  <si>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</si>
  <si>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</si>
  <si>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</si>
  <si>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</si>
  <si>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</si>
  <si>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</si>
  <si>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</si>
  <si>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</si>
  <si>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</si>
  <si>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</si>
  <si>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</si>
  <si>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</si>
  <si>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</si>
  <si>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</si>
  <si>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</si>
  <si>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</si>
  <si>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</si>
  <si>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</si>
  <si>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</si>
  <si>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</si>
  <si>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</si>
  <si>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</si>
  <si>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</si>
  <si>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</si>
  <si>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</si>
  <si>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</si>
  <si>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</si>
  <si>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</si>
  <si>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</si>
  <si>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</si>
  <si>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</si>
  <si>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</si>
  <si>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</si>
  <si>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</si>
  <si>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</si>
  <si>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</si>
  <si>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</si>
  <si>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</si>
  <si>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</si>
  <si>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</si>
  <si>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</si>
  <si>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</si>
  <si>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</si>
  <si>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</si>
  <si>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</si>
  <si>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</si>
  <si>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</si>
  <si>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</si>
  <si>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</si>
  <si>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</si>
  <si>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</si>
  <si>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</si>
  <si>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</si>
  <si>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</si>
  <si>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</si>
  <si>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</si>
  <si>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</si>
  <si>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</si>
  <si>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</si>
  <si>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</si>
  <si>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</si>
  <si>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</si>
  <si>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</si>
  <si>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</si>
  <si>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</si>
  <si>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</si>
  <si>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</si>
  <si>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</si>
  <si>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</si>
  <si>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</si>
  <si>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</si>
  <si>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</si>
  <si>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</si>
  <si>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</si>
  <si>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</si>
  <si>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</si>
  <si>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</si>
  <si>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</si>
  <si>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</si>
  <si>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</si>
  <si>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</si>
  <si>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</si>
  <si>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</si>
  <si>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</si>
  <si>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</si>
  <si>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</si>
  <si>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</si>
  <si>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</si>
  <si>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</si>
  <si>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</si>
  <si>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</si>
  <si>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</si>
  <si>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</si>
  <si>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</si>
  <si>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</si>
  <si>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</si>
  <si>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</si>
  <si>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</si>
  <si>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</si>
  <si>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</si>
  <si>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</si>
  <si>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</si>
  <si>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</si>
  <si>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</si>
  <si>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</si>
  <si>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</si>
  <si>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</si>
  <si>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</si>
  <si>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</si>
  <si>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</si>
  <si>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</si>
  <si>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</si>
  <si>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</si>
  <si>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</si>
  <si>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</si>
  <si>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</si>
  <si>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</si>
  <si>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</si>
  <si>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</si>
  <si>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</si>
  <si>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</si>
  <si>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</si>
  <si>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</si>
  <si>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</si>
  <si>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</si>
  <si>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</si>
  <si>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</si>
  <si>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</si>
  <si>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</si>
  <si>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</si>
  <si>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</si>
  <si>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</si>
  <si>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</si>
  <si>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</si>
  <si>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</si>
  <si>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</si>
  <si>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</si>
  <si>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</si>
  <si>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</si>
  <si>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</si>
  <si>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</si>
  <si>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</si>
  <si>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</si>
  <si>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</si>
  <si>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</si>
  <si>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</si>
  <si>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</si>
  <si>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</si>
  <si>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</si>
  <si>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</si>
  <si>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</si>
  <si>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</si>
  <si>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</si>
  <si>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</si>
  <si>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</si>
  <si>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</si>
  <si>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</si>
  <si>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</si>
  <si>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</si>
  <si>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</si>
  <si>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</si>
  <si>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</si>
  <si>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</si>
  <si>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</si>
  <si>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</si>
  <si>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</si>
  <si>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</si>
  <si>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</si>
  <si>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</si>
  <si>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</si>
  <si>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</si>
  <si>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</si>
  <si>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</si>
  <si>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</si>
  <si>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</si>
  <si>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</si>
  <si>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</si>
  <si>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</si>
  <si>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</si>
  <si>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</si>
  <si>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</si>
  <si>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</si>
  <si>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</si>
  <si>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</si>
  <si>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</si>
  <si>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</si>
  <si>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</si>
  <si>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</si>
  <si>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</si>
  <si>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</si>
  <si>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</si>
  <si>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</si>
  <si>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</si>
  <si>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</si>
  <si>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</si>
  <si>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</si>
  <si>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</si>
  <si>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</si>
  <si>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</si>
  <si>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</si>
  <si>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</si>
  <si>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</si>
  <si>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</si>
  <si>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</si>
  <si>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</si>
  <si>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</si>
  <si>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</si>
  <si>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</si>
  <si>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</si>
  <si>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</si>
  <si>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</si>
  <si>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</si>
  <si>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</si>
  <si>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</si>
  <si>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</si>
  <si>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</si>
  <si>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</si>
  <si>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</si>
  <si>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</si>
  <si>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</si>
  <si>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</si>
  <si>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</si>
  <si>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</si>
  <si>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</si>
  <si>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</si>
  <si>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</si>
  <si>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</si>
  <si>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</si>
  <si>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</si>
  <si>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</si>
  <si>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</si>
  <si>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</si>
  <si>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</si>
  <si>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</si>
  <si>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</si>
  <si>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</si>
  <si>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</si>
  <si>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</si>
  <si>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</si>
  <si>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</si>
  <si>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</si>
  <si>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</si>
  <si>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</si>
  <si>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</si>
  <si>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</si>
  <si>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</si>
  <si>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</si>
  <si>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</si>
  <si>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</si>
  <si>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</si>
  <si>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</si>
  <si>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</si>
  <si>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</si>
  <si>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</si>
  <si>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</si>
  <si>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</si>
  <si>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</si>
  <si>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</si>
  <si>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</si>
  <si>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</si>
  <si>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</si>
  <si>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</si>
  <si>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</si>
  <si>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</si>
  <si>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</si>
  <si>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</si>
  <si>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</si>
  <si>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</si>
  <si>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</si>
  <si>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</si>
  <si>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</si>
  <si>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</si>
  <si>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</si>
  <si>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</si>
  <si>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</si>
  <si>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</si>
  <si>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</si>
  <si>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</si>
  <si>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</si>
  <si>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</si>
  <si>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</si>
  <si>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</si>
  <si>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</si>
  <si>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</si>
  <si>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</si>
  <si>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</si>
  <si>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</si>
  <si>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</si>
  <si>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</si>
  <si>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</si>
  <si>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</si>
  <si>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</si>
  <si>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</si>
  <si>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</si>
  <si>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</si>
  <si>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</si>
  <si>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</si>
  <si>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</si>
  <si>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</si>
  <si>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</si>
  <si>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</si>
  <si>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</si>
  <si>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</si>
  <si>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</si>
  <si>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</si>
  <si>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</si>
  <si>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</si>
  <si>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</si>
  <si>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</si>
  <si>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</si>
  <si>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</si>
  <si>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</si>
  <si>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</si>
  <si>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</si>
  <si>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</si>
  <si>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</si>
  <si>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</si>
  <si>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</si>
  <si>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</si>
  <si>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</si>
  <si>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</si>
  <si>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</si>
  <si>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</si>
  <si>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</si>
  <si>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</si>
  <si>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</si>
  <si>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</si>
  <si>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</si>
  <si>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</si>
  <si>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</si>
  <si>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</si>
  <si>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</si>
  <si>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</si>
  <si>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</si>
  <si>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</si>
  <si>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</si>
  <si>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</si>
  <si>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</si>
  <si>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</si>
  <si>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</si>
  <si>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</si>
  <si>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</si>
  <si>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</si>
  <si>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</si>
  <si>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</si>
  <si>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</si>
  <si>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</si>
  <si>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</si>
  <si>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</si>
  <si>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</si>
  <si>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</si>
  <si>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</si>
  <si>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</si>
  <si>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</si>
  <si>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</si>
  <si>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</si>
  <si>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</si>
  <si>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</si>
  <si>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</si>
  <si>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</si>
  <si>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</si>
  <si>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</si>
  <si>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</si>
  <si>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</si>
  <si>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</si>
  <si>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</si>
  <si>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</si>
  <si>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</si>
  <si>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</si>
  <si>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</si>
  <si>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</si>
  <si>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</si>
  <si>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</si>
  <si>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</si>
  <si>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</si>
  <si>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</si>
  <si>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</si>
  <si>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</si>
  <si>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</si>
  <si>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</si>
  <si>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</si>
  <si>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</si>
  <si>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</si>
  <si>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</si>
  <si>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</si>
  <si>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</si>
  <si>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</si>
  <si>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</si>
  <si>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</si>
  <si>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</si>
  <si>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</si>
  <si>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</si>
  <si>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</si>
  <si>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</si>
  <si>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</si>
  <si>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</si>
  <si>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</si>
  <si>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</si>
  <si>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</si>
  <si>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</si>
  <si>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</si>
  <si>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</si>
  <si>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</si>
  <si>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</si>
  <si>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</si>
  <si>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</si>
  <si>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</si>
  <si>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</si>
  <si>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</si>
  <si>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</si>
  <si>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</si>
  <si>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</si>
  <si>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</si>
  <si>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</si>
  <si>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</si>
  <si>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</si>
  <si>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</si>
  <si>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</si>
  <si>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</si>
  <si>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</si>
  <si>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</si>
  <si>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</si>
  <si>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</si>
  <si>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</si>
  <si>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</si>
  <si>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</si>
  <si>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</si>
  <si>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</si>
  <si>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</si>
  <si>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</si>
  <si>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</si>
  <si>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</si>
  <si>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</si>
  <si>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</si>
  <si>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</si>
  <si>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</si>
  <si>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</si>
  <si>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</si>
  <si>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</si>
  <si>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</si>
  <si>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</si>
  <si>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</si>
  <si>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</si>
  <si>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</si>
  <si>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</si>
  <si>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</si>
  <si>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</si>
  <si>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</si>
  <si>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</si>
  <si>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</si>
  <si>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</si>
  <si>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</si>
  <si>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</si>
  <si>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</si>
  <si>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</si>
  <si>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</si>
  <si>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</si>
  <si>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</si>
  <si>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</si>
  <si>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</si>
  <si>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</si>
  <si>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</si>
  <si>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</si>
  <si>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</si>
  <si>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</si>
  <si>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</si>
  <si>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</si>
  <si>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</si>
  <si>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</si>
  <si>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</si>
  <si>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</si>
  <si>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</si>
  <si>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</si>
  <si>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</si>
  <si>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</si>
  <si>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</si>
  <si>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</si>
  <si>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</si>
  <si>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</si>
  <si>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</si>
  <si>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</si>
  <si>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</si>
  <si>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</si>
  <si>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</si>
  <si>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</si>
  <si>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</si>
  <si>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</si>
  <si>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</si>
  <si>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</si>
  <si>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</si>
  <si>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</si>
  <si>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</si>
  <si>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</si>
  <si>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</si>
  <si>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</si>
  <si>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</si>
  <si>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</si>
  <si>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</si>
  <si>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</si>
  <si>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</si>
  <si>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</si>
  <si>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</si>
  <si>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</si>
  <si>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</si>
  <si>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</si>
  <si>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</si>
  <si>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</si>
  <si>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</si>
  <si>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</si>
  <si>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</si>
  <si>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</si>
  <si>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</si>
  <si>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</si>
  <si>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</si>
  <si>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</si>
  <si>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</si>
  <si>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</si>
  <si>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</si>
  <si>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</si>
  <si>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</si>
  <si>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</si>
  <si>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</si>
  <si>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</si>
  <si>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</si>
  <si>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</si>
  <si>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</si>
  <si>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</si>
  <si>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</si>
  <si>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</si>
  <si>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</si>
  <si>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</si>
  <si>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</si>
  <si>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</si>
  <si>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</si>
  <si>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</si>
  <si>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</si>
  <si>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</si>
  <si>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</si>
  <si>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</si>
  <si>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</si>
  <si>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</si>
  <si>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</si>
  <si>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</si>
  <si>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</si>
  <si>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</si>
  <si>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</si>
  <si>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</si>
  <si>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</si>
  <si>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</si>
  <si>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</si>
  <si>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</si>
  <si>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</si>
  <si>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</si>
  <si>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</si>
  <si>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</si>
  <si>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</si>
  <si>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</si>
  <si>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</si>
  <si>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</si>
  <si>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</si>
  <si>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</si>
  <si>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</si>
  <si>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</si>
  <si>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</si>
  <si>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</si>
  <si>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</si>
  <si>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</si>
  <si>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</si>
  <si>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</si>
  <si>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</si>
  <si>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</si>
  <si>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</si>
  <si>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</si>
  <si>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</si>
  <si>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</si>
  <si>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</si>
  <si>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</si>
  <si>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</si>
  <si>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</si>
  <si>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</si>
  <si>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</si>
  <si>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</si>
  <si>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</si>
  <si>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</si>
  <si>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</si>
  <si>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</si>
  <si>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</si>
  <si>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</si>
  <si>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</si>
  <si>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</si>
  <si>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</si>
  <si>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</si>
  <si>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</si>
  <si>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</si>
  <si>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</si>
  <si>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</si>
  <si>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</si>
  <si>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</si>
  <si>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</si>
  <si>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</si>
  <si>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</si>
  <si>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</si>
  <si>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</si>
  <si>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</si>
  <si>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</si>
  <si>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</si>
  <si>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</si>
  <si>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</si>
  <si>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</si>
  <si>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</si>
  <si>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</si>
  <si>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</si>
  <si>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</si>
  <si>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</si>
  <si>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</si>
  <si>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</si>
  <si>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</si>
  <si>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</si>
  <si>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</si>
  <si>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</si>
  <si>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</si>
  <si>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</si>
  <si>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</si>
  <si>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</si>
  <si>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</si>
  <si>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</si>
  <si>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</si>
  <si>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</si>
  <si>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</si>
  <si>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</si>
  <si>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</si>
  <si>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</si>
  <si>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</si>
  <si>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</si>
  <si>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</si>
  <si>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</si>
  <si>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</si>
  <si>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</si>
  <si>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</si>
  <si>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</si>
  <si>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</si>
  <si>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</si>
  <si>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</si>
  <si>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</si>
  <si>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</si>
  <si>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</si>
  <si>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</si>
  <si>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</si>
  <si>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</si>
  <si>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</si>
  <si>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</si>
  <si>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</si>
  <si>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</si>
  <si>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</si>
  <si>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</si>
  <si>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</si>
  <si>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</si>
  <si>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</si>
  <si>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</si>
  <si>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</si>
  <si>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</si>
  <si>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</si>
  <si>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</si>
  <si>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</si>
  <si>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</si>
  <si>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</si>
  <si>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</si>
  <si>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</si>
  <si>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</si>
  <si>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</si>
  <si>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</si>
  <si>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</si>
  <si>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</si>
  <si>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</si>
  <si>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</si>
  <si>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</si>
  <si>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</si>
  <si>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</si>
  <si>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</si>
  <si>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</si>
  <si>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</si>
  <si>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</si>
  <si>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</si>
  <si>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</si>
  <si>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</si>
  <si>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</si>
  <si>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</si>
  <si>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</si>
  <si>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</si>
  <si>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</si>
  <si>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</si>
  <si>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</si>
  <si>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</si>
  <si>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</si>
  <si>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</si>
  <si>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</si>
  <si>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</si>
  <si>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</si>
  <si>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</si>
  <si>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</si>
  <si>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</si>
  <si>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</si>
  <si>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</si>
  <si>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</si>
  <si>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</si>
  <si>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</si>
  <si>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</si>
  <si>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</si>
  <si>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</si>
  <si>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</si>
  <si>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</si>
  <si>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</si>
  <si>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</si>
  <si>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</si>
  <si>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</si>
  <si>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</si>
  <si>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</si>
  <si>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</si>
  <si>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</si>
  <si>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</si>
  <si>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</si>
  <si>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</si>
  <si>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</si>
  <si>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</si>
  <si>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</si>
  <si>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</si>
  <si>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</si>
  <si>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</si>
  <si>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</si>
  <si>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</si>
  <si>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</si>
  <si>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</si>
  <si>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</si>
  <si>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</si>
  <si>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</si>
  <si>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</si>
  <si>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</si>
  <si>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</si>
  <si>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</si>
  <si>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</si>
  <si>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</si>
  <si>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</si>
  <si>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</si>
  <si>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</si>
  <si>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</si>
  <si>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</si>
  <si>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</si>
  <si>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</si>
  <si>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</si>
  <si>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</si>
  <si>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</si>
  <si>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</si>
  <si>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</si>
  <si>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</si>
  <si>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</si>
  <si>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</si>
  <si>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</si>
  <si>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</si>
  <si>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</si>
  <si>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</si>
  <si>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</si>
  <si>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</si>
  <si>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</si>
  <si>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</si>
  <si>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</si>
  <si>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</si>
  <si>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</si>
  <si>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</si>
  <si>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</si>
  <si>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</si>
  <si>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</si>
  <si>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</si>
  <si>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</si>
  <si>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</si>
  <si>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</si>
  <si>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</si>
  <si>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</si>
  <si>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</si>
  <si>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</si>
  <si>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</si>
  <si>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</si>
  <si>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</si>
  <si>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</si>
  <si>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</si>
  <si>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</si>
  <si>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</si>
  <si>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</si>
  <si>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</si>
  <si>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</si>
  <si>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</si>
  <si>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</si>
  <si>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</si>
  <si>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</si>
  <si>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</si>
  <si>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</si>
  <si>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</si>
  <si>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</si>
  <si>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</si>
  <si>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</si>
  <si>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</si>
  <si>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</si>
  <si>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</si>
  <si>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</si>
  <si>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</si>
  <si>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</si>
  <si>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</si>
  <si>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</si>
  <si>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</si>
  <si>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</si>
  <si>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</si>
  <si>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</si>
  <si>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</si>
  <si>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</si>
  <si>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</si>
  <si>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</si>
  <si>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</si>
  <si>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</si>
  <si>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</si>
  <si>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</si>
  <si>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</si>
  <si>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</si>
  <si>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</si>
  <si>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</si>
  <si>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</si>
  <si>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</si>
  <si>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</si>
  <si>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</si>
  <si>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</si>
  <si>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</si>
  <si>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</si>
  <si>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</si>
  <si>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</si>
  <si>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</si>
  <si>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</si>
  <si>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</si>
  <si>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</si>
  <si>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</si>
  <si>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</si>
  <si>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</si>
  <si>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</si>
  <si>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</si>
  <si>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</si>
  <si>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</si>
  <si>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</si>
  <si>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</si>
  <si>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</si>
  <si>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</si>
  <si>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</si>
  <si>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</si>
  <si>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</si>
  <si>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</si>
  <si>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</si>
  <si>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</si>
  <si>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</si>
  <si>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</si>
  <si>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</si>
  <si>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</si>
  <si>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</si>
  <si>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</si>
  <si>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</si>
  <si>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</si>
  <si>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</si>
  <si>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</si>
  <si>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</si>
  <si>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</si>
  <si>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</si>
  <si>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</si>
  <si>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</si>
  <si>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</si>
  <si>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</si>
  <si>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</si>
  <si>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</si>
  <si>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</si>
  <si>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</si>
  <si>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</si>
  <si>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</si>
  <si>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</si>
  <si>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</si>
  <si>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</si>
  <si>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</si>
  <si>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</si>
  <si>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</si>
  <si>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</si>
  <si>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</si>
  <si>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</si>
  <si>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</si>
  <si>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</si>
  <si>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</si>
  <si>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</si>
  <si>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</si>
  <si>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</si>
  <si>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</si>
  <si>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</si>
  <si>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</si>
  <si>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</si>
  <si>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</si>
  <si>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</si>
  <si>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</si>
  <si>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</si>
  <si>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</si>
  <si>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</si>
  <si>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</si>
  <si>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</si>
  <si>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</si>
  <si>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</si>
  <si>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</si>
  <si>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</si>
  <si>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</si>
  <si>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</si>
  <si>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</si>
  <si>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</si>
  <si>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</si>
  <si>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</si>
  <si>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</si>
  <si>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</si>
  <si>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</si>
  <si>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</si>
  <si>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</si>
  <si>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</si>
  <si>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</si>
  <si>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</si>
  <si>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</si>
  <si>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</si>
  <si>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</si>
  <si>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</si>
  <si>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</si>
  <si>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</si>
  <si>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</si>
  <si>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</si>
  <si>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</si>
  <si>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</si>
  <si>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</si>
  <si>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</si>
  <si>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</si>
  <si>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</si>
  <si>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</si>
  <si>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</si>
  <si>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</si>
  <si>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</si>
  <si>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</si>
  <si>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</si>
  <si>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</si>
  <si>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</si>
  <si>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</si>
  <si>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</si>
  <si>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</si>
  <si>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</si>
  <si>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</si>
  <si>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</si>
  <si>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</si>
  <si>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</si>
  <si>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</si>
  <si>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</si>
  <si>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</si>
  <si>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</si>
  <si>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</si>
  <si>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</si>
  <si>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</si>
  <si>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</si>
  <si>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</si>
  <si>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</si>
  <si>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</si>
  <si>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</si>
  <si>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</si>
  <si>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</si>
  <si>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</si>
  <si>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</si>
  <si>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</si>
  <si>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</si>
  <si>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</si>
  <si>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</si>
  <si>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</si>
  <si>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</si>
  <si>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</si>
  <si>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</si>
  <si>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</si>
  <si>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</si>
  <si>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</si>
  <si>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</si>
  <si>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</si>
  <si>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</si>
  <si>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</si>
  <si>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</si>
  <si>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</si>
  <si>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</si>
  <si>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</si>
  <si>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</si>
  <si>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</si>
  <si>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</si>
  <si>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</si>
  <si>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</si>
  <si>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</si>
  <si>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</si>
  <si>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</si>
  <si>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</si>
  <si>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</si>
  <si>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</si>
  <si>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</si>
  <si>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</si>
  <si>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</si>
  <si>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</si>
  <si>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</si>
  <si>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</si>
  <si>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</si>
  <si>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</si>
  <si>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</si>
  <si>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</si>
  <si>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</si>
  <si>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</si>
  <si>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</si>
  <si>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</si>
  <si>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</si>
  <si>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</si>
  <si>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</si>
  <si>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</si>
  <si>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</si>
  <si>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</si>
  <si>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</si>
  <si>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</si>
  <si>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</si>
  <si>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</si>
  <si>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</si>
  <si>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</si>
  <si>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</si>
  <si>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</si>
  <si>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</si>
  <si>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</si>
  <si>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</si>
  <si>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</si>
  <si>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</si>
  <si>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</si>
  <si>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</si>
  <si>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</si>
  <si>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</si>
  <si>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</si>
  <si>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</si>
  <si>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</si>
  <si>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</si>
  <si>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</si>
  <si>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</si>
  <si>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</si>
  <si>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</si>
  <si>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</si>
  <si>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</si>
  <si>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</si>
  <si>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</si>
  <si>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</si>
  <si>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</si>
  <si>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</si>
  <si>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</si>
  <si>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</si>
  <si>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</si>
  <si>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</si>
  <si>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</si>
  <si>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</si>
  <si>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</si>
  <si>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</si>
  <si>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</si>
  <si>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</si>
  <si>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</si>
  <si>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</si>
  <si>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</si>
  <si>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</si>
  <si>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</si>
  <si>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</si>
  <si>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</si>
  <si>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</si>
  <si>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</si>
  <si>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</si>
  <si>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</si>
  <si>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</si>
  <si>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</si>
  <si>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</si>
  <si>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</si>
  <si>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</si>
  <si>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</si>
  <si>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</si>
  <si>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</si>
  <si>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</si>
  <si>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</si>
  <si>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</si>
  <si>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</si>
  <si>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</si>
  <si>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</si>
  <si>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</si>
  <si>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</si>
  <si>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</si>
  <si>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</si>
  <si>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</si>
  <si>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</si>
  <si>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</si>
  <si>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</si>
  <si>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</si>
  <si>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</si>
  <si>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</si>
  <si>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</si>
  <si>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</si>
  <si>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</si>
  <si>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</si>
  <si>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</si>
  <si>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</si>
  <si>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</si>
  <si>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</si>
  <si>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</si>
  <si>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</si>
  <si>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</si>
  <si>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</si>
  <si>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</si>
  <si>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</si>
  <si>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</si>
  <si>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</si>
  <si>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</si>
  <si>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</si>
  <si>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</si>
  <si>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</si>
  <si>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</si>
  <si>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</si>
  <si>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</si>
  <si>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</si>
  <si>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</si>
  <si>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</si>
  <si>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</si>
  <si>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</si>
  <si>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</si>
  <si>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</si>
  <si>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</si>
  <si>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</si>
  <si>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</si>
  <si>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</si>
  <si>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</si>
  <si>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</si>
  <si>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</si>
  <si>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</si>
  <si>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</si>
  <si>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</si>
  <si>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</si>
  <si>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</si>
  <si>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</si>
  <si>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</si>
  <si>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</si>
  <si>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</si>
  <si>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</si>
  <si>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</si>
  <si>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</si>
  <si>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</si>
  <si>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</si>
  <si>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</si>
  <si>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</si>
  <si>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</si>
  <si>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</si>
  <si>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</si>
  <si>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</si>
  <si>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</si>
  <si>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</si>
  <si>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</si>
  <si>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</si>
  <si>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</si>
  <si>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</si>
  <si>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</si>
  <si>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</si>
  <si>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</si>
  <si>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</si>
  <si>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</si>
  <si>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</si>
  <si>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</si>
  <si>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</si>
  <si>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</si>
  <si>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</si>
  <si>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</si>
  <si>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</si>
  <si>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</si>
  <si>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</si>
  <si>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</si>
  <si>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</si>
  <si>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</si>
  <si>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</si>
  <si>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</si>
  <si>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</si>
  <si>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</si>
  <si>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</si>
  <si>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</si>
  <si>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</si>
  <si>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</si>
  <si>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</si>
  <si>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</si>
  <si>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</si>
  <si>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</si>
  <si>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</si>
  <si>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</si>
  <si>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</si>
  <si>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</si>
  <si>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</si>
  <si>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</si>
  <si>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</si>
  <si>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</si>
  <si>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</si>
  <si>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</si>
  <si>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</si>
  <si>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</si>
  <si>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</si>
  <si>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</si>
  <si>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</si>
  <si>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</si>
  <si>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</si>
  <si>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</si>
  <si>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</si>
  <si>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</si>
  <si>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</si>
  <si>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</si>
  <si>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</si>
  <si>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</si>
  <si>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</si>
  <si>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</si>
  <si>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</si>
  <si>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</si>
  <si>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</si>
  <si>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</si>
  <si>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</si>
  <si>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</si>
  <si>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</si>
  <si>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</si>
  <si>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</si>
  <si>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</si>
  <si>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</si>
  <si>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</si>
  <si>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</si>
  <si>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</si>
  <si>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</si>
  <si>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</si>
  <si>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</si>
  <si>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</si>
  <si>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</si>
  <si>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</si>
  <si>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</si>
  <si>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</si>
  <si>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</si>
  <si>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</si>
  <si>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</si>
  <si>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</si>
  <si>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</si>
  <si>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</si>
  <si>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</si>
  <si>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</si>
  <si>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</si>
  <si>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</si>
  <si>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</si>
  <si>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</si>
  <si>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</si>
  <si>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</si>
  <si>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</si>
  <si>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</si>
  <si>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</si>
  <si>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</si>
  <si>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</si>
  <si>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</si>
  <si>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</si>
  <si>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</si>
  <si>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</si>
  <si>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</si>
  <si>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</si>
  <si>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</si>
  <si>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</si>
  <si>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</si>
  <si>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</si>
  <si>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</si>
  <si>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</si>
  <si>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</si>
  <si>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</si>
  <si>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</si>
  <si>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</si>
  <si>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</si>
  <si>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</si>
  <si>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</si>
  <si>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</si>
  <si>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</si>
  <si>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</si>
  <si>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</si>
  <si>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</si>
  <si>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</si>
  <si>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</si>
  <si>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</si>
  <si>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</si>
  <si>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</si>
  <si>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</si>
  <si>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</si>
  <si>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</si>
  <si>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</si>
  <si>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</si>
  <si>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</si>
  <si>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</si>
  <si>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</si>
  <si>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</si>
  <si>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</si>
  <si>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</si>
  <si>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</si>
  <si>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</si>
  <si>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</si>
  <si>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</si>
  <si>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</si>
  <si>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</si>
  <si>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</si>
  <si>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</si>
  <si>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</si>
  <si>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</si>
  <si>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</si>
  <si>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</si>
  <si>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</si>
  <si>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</si>
  <si>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</si>
  <si>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</si>
  <si>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</si>
  <si>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</si>
  <si>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</si>
  <si>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</si>
  <si>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</si>
  <si>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</si>
  <si>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</si>
  <si>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</si>
  <si>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</si>
  <si>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</si>
  <si>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</si>
  <si>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</si>
  <si>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</si>
  <si>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</si>
  <si>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</si>
  <si>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</si>
  <si>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</si>
  <si>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</si>
  <si>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</si>
  <si>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</si>
  <si>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</si>
  <si>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</si>
  <si>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</si>
  <si>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</si>
  <si>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</si>
  <si>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</si>
  <si>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</si>
  <si>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</si>
  <si>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</si>
  <si>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</si>
  <si>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</si>
  <si>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</si>
  <si>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</si>
  <si>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</si>
  <si>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</si>
  <si>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</si>
  <si>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</si>
  <si>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</si>
  <si>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</si>
  <si>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</si>
  <si>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</si>
  <si>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</si>
  <si>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</si>
  <si>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</si>
  <si>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</si>
  <si>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</si>
  <si>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</si>
  <si>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</si>
  <si>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</si>
  <si>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</si>
  <si>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</si>
  <si>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</si>
  <si>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</si>
  <si>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</si>
  <si>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</si>
  <si>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</si>
  <si>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</si>
  <si>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</si>
  <si>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</si>
  <si>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</si>
  <si>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</si>
  <si>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</si>
  <si>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</si>
  <si>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</si>
  <si>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</si>
  <si>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</si>
  <si>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</si>
  <si>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</si>
  <si>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</si>
  <si>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</si>
  <si>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</si>
  <si>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</si>
  <si>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</si>
  <si>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</si>
  <si>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</si>
  <si>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</si>
  <si>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</si>
  <si>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</si>
  <si>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</si>
  <si>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</si>
  <si>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</si>
  <si>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</si>
  <si>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</si>
  <si>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</si>
  <si>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</si>
  <si>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</si>
  <si>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</si>
  <si>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</si>
  <si>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</si>
  <si>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</si>
  <si>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</si>
  <si>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</si>
  <si>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</si>
  <si>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</si>
  <si>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</si>
  <si>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</si>
  <si>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</si>
  <si>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</si>
  <si>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</si>
  <si>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</si>
  <si>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</si>
  <si>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</si>
  <si>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</si>
  <si>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</si>
  <si>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</si>
  <si>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</si>
  <si>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</si>
  <si>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</si>
  <si>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</si>
  <si>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</si>
  <si>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</si>
  <si>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</si>
  <si>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</si>
  <si>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</si>
  <si>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</si>
  <si>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</si>
  <si>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</si>
  <si>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</si>
  <si>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</si>
  <si>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</si>
  <si>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</si>
  <si>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</si>
  <si>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</si>
  <si>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</si>
  <si>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</si>
  <si>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</si>
  <si>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</si>
  <si>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</si>
  <si>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</si>
  <si>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</si>
  <si>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</si>
  <si>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</si>
  <si>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</si>
  <si>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</si>
  <si>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</si>
  <si>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</si>
  <si>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</si>
  <si>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</si>
  <si>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</si>
  <si>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</si>
  <si>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</si>
  <si>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</si>
  <si>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</si>
  <si>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</si>
  <si>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</si>
  <si>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</si>
  <si>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</si>
  <si>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</si>
  <si>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</si>
  <si>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</si>
  <si>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</si>
  <si>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</si>
  <si>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</si>
  <si>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</si>
  <si>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</si>
  <si>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</si>
  <si>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</si>
  <si>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</si>
  <si>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</si>
  <si>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</si>
  <si>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</si>
  <si>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</si>
  <si>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</si>
  <si>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</si>
  <si>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</si>
  <si>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</si>
  <si>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</si>
  <si>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</si>
  <si>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</si>
  <si>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</si>
  <si>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</si>
  <si>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</si>
  <si>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</si>
  <si>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</si>
  <si>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</si>
  <si>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</si>
  <si>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</si>
  <si>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</si>
  <si>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</si>
  <si>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</si>
  <si>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</si>
  <si>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</si>
  <si>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</si>
  <si>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</si>
  <si>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</si>
  <si>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</si>
  <si>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</si>
  <si>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</si>
  <si>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</si>
  <si>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</si>
  <si>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</si>
  <si>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</si>
  <si>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</si>
  <si>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</si>
  <si>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</si>
  <si>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</si>
  <si>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</si>
  <si>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</si>
  <si>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</si>
  <si>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</si>
  <si>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</si>
  <si>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</si>
  <si>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</si>
  <si>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</si>
  <si>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</si>
  <si>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</si>
  <si>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</si>
  <si>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</si>
  <si>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</si>
  <si>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</si>
  <si>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</si>
  <si>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</si>
  <si>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</si>
  <si>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</si>
  <si>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</si>
  <si>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</si>
  <si>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</si>
  <si>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</si>
  <si>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</si>
  <si>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</si>
  <si>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</si>
  <si>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</si>
  <si>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</si>
  <si>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</si>
  <si>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</si>
  <si>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</si>
  <si>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</si>
  <si>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</si>
  <si>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</si>
  <si>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</si>
  <si>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</si>
  <si>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</si>
  <si>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</si>
  <si>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</si>
  <si>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</si>
  <si>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</si>
  <si>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</si>
  <si>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</si>
  <si>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</si>
  <si>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</si>
  <si>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</si>
  <si>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</si>
  <si>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</si>
  <si>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</si>
  <si>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</si>
  <si>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</si>
  <si>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</si>
  <si>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</si>
  <si>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</si>
  <si>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</si>
  <si>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</si>
  <si>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</si>
  <si>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</si>
  <si>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</si>
  <si>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</si>
  <si>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</si>
  <si>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</si>
  <si>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</si>
  <si>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</si>
  <si>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</si>
  <si>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</si>
  <si>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</si>
  <si>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</si>
  <si>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</si>
  <si>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</si>
  <si>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</si>
  <si>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</si>
  <si>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</si>
  <si>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</si>
  <si>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</si>
  <si>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</si>
  <si>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</si>
  <si>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</si>
  <si>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</si>
  <si>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</si>
  <si>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</si>
  <si>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</si>
  <si>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</si>
  <si>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</si>
  <si>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</si>
  <si>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</si>
  <si>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</si>
  <si>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</si>
  <si>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</si>
  <si>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</si>
  <si>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</si>
  <si>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</si>
  <si>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</si>
  <si>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</si>
  <si>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</si>
  <si>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</si>
  <si>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</si>
  <si>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</si>
  <si>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</si>
  <si>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</si>
  <si>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</si>
  <si>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</si>
  <si>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</si>
  <si>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</si>
  <si>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</si>
  <si>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</si>
  <si>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</si>
  <si>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</si>
  <si>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</si>
  <si>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</si>
  <si>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</si>
  <si>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</si>
  <si>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</si>
  <si>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</si>
  <si>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</si>
  <si>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</si>
  <si>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</si>
  <si>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</si>
  <si>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</si>
  <si>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</si>
  <si>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</si>
  <si>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</si>
  <si>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</si>
  <si>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</si>
  <si>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</si>
  <si>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</si>
  <si>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</si>
  <si>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</si>
  <si>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</si>
  <si>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</si>
  <si>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</si>
  <si>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</si>
  <si>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</si>
  <si>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</si>
  <si>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</si>
  <si>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</si>
  <si>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</si>
  <si>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</si>
  <si>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</si>
  <si>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</si>
  <si>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</si>
  <si>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</si>
  <si>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</si>
  <si>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</si>
  <si>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</si>
  <si>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</si>
  <si>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</si>
  <si>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</si>
  <si>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</si>
  <si>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</si>
  <si>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</si>
  <si>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</si>
  <si>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</si>
  <si>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</si>
  <si>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</si>
  <si>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</si>
  <si>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</si>
  <si>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</si>
  <si>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</si>
  <si>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</si>
  <si>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</si>
  <si>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</si>
  <si>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</si>
  <si>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</si>
  <si>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</si>
  <si>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</si>
  <si>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</si>
  <si>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</si>
  <si>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</si>
  <si>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</si>
  <si>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</si>
  <si>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</si>
  <si>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</si>
  <si>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</si>
  <si>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</si>
  <si>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</si>
  <si>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</si>
  <si>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</si>
  <si>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</si>
  <si>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</si>
  <si>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</si>
  <si>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</si>
  <si>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</si>
  <si>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</si>
  <si>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</si>
  <si>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</si>
  <si>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</si>
  <si>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</si>
  <si>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</si>
  <si>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</si>
  <si>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</si>
  <si>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</si>
  <si>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</si>
  <si>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</si>
  <si>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</si>
  <si>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</si>
  <si>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</si>
  <si>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</si>
  <si>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</si>
  <si>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</si>
  <si>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</si>
  <si>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</si>
  <si>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</si>
  <si>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</si>
  <si>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</si>
  <si>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</si>
  <si>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</si>
  <si>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</si>
  <si>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</si>
  <si>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</si>
  <si>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</si>
  <si>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</si>
  <si>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</si>
  <si>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</si>
  <si>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</si>
  <si>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</si>
  <si>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</si>
  <si>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</si>
  <si>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</si>
  <si>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</si>
  <si>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</si>
  <si>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</si>
  <si>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</si>
  <si>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</si>
  <si>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</si>
  <si>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</si>
  <si>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</si>
  <si>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</si>
  <si>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</si>
  <si>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</si>
  <si>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</si>
  <si>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</si>
  <si>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</si>
  <si>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</si>
  <si>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</si>
  <si>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</si>
  <si>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</si>
  <si>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</si>
  <si>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</si>
  <si>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</si>
  <si>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</si>
  <si>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</si>
  <si>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</si>
  <si>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</si>
  <si>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</si>
  <si>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</si>
  <si>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</si>
  <si>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</si>
  <si>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</si>
  <si>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</si>
  <si>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</si>
  <si>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</si>
  <si>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</si>
  <si>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</si>
  <si>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</si>
  <si>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</si>
  <si>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</si>
  <si>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</si>
  <si>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</si>
  <si>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</si>
  <si>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</si>
  <si>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</si>
  <si>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</si>
  <si>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</si>
  <si>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</si>
  <si>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</si>
  <si>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</si>
  <si>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</si>
  <si>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</si>
  <si>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</si>
  <si>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</si>
  <si>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</si>
  <si>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</si>
  <si>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</si>
  <si>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</si>
  <si>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</si>
  <si>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</si>
  <si>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</si>
  <si>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</si>
  <si>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</si>
  <si>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</si>
  <si>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</si>
  <si>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</si>
  <si>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</si>
  <si>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</si>
  <si>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</si>
  <si>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</si>
  <si>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</si>
  <si>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</si>
  <si>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</si>
  <si>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</si>
  <si>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</si>
  <si>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</si>
  <si>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</si>
  <si>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</si>
  <si>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</si>
  <si>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</si>
  <si>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</si>
  <si>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</si>
  <si>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</si>
  <si>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</si>
  <si>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</si>
  <si>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</si>
  <si>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</si>
  <si>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</si>
  <si>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</si>
  <si>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</si>
  <si>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</si>
  <si>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</si>
  <si>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</si>
  <si>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</si>
  <si>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</si>
  <si>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</si>
  <si>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</si>
  <si>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</si>
  <si>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</si>
  <si>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</si>
  <si>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</si>
  <si>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</si>
  <si>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</si>
  <si>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</si>
  <si>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</si>
  <si>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</si>
  <si>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</si>
  <si>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</si>
  <si>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</si>
  <si>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</si>
  <si>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</si>
  <si>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</si>
  <si>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</si>
  <si>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</si>
  <si>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</si>
  <si>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</si>
  <si>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</si>
  <si>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</si>
  <si>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</si>
  <si>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</si>
  <si>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</si>
  <si>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</si>
  <si>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</si>
  <si>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</si>
  <si>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</si>
  <si>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</si>
  <si>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</si>
  <si>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</si>
  <si>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</si>
  <si>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</si>
  <si>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</si>
  <si>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</si>
  <si>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</si>
  <si>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</si>
  <si>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</si>
  <si>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</si>
  <si>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</si>
  <si>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</si>
  <si>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</si>
  <si>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</si>
  <si>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</si>
  <si>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</si>
  <si>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</si>
  <si>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</si>
  <si>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</si>
  <si>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</si>
  <si>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</si>
  <si>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</si>
  <si>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</si>
  <si>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</si>
  <si>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</si>
  <si>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</si>
  <si>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</si>
  <si>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</si>
  <si>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</si>
  <si>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</si>
  <si>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</si>
  <si>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</si>
  <si>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</si>
  <si>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</si>
  <si>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</si>
  <si>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</si>
  <si>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</si>
  <si>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</si>
  <si>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</si>
  <si>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</si>
  <si>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</si>
  <si>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</si>
  <si>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</si>
  <si>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</si>
  <si>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</si>
  <si>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</si>
  <si>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</si>
  <si>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</si>
  <si>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</si>
  <si>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</si>
  <si>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</si>
  <si>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</si>
  <si>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</si>
  <si>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</si>
  <si>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</si>
  <si>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</si>
  <si>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</si>
  <si>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</si>
  <si>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</si>
  <si>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</si>
  <si>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</si>
  <si>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</si>
  <si>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</si>
  <si>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</si>
  <si>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</si>
  <si>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</si>
  <si>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</si>
  <si>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</si>
  <si>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</si>
  <si>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</si>
  <si>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</si>
  <si>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</si>
  <si>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</si>
  <si>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</si>
  <si>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</si>
  <si>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</si>
  <si>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</si>
  <si>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</si>
  <si>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</si>
  <si>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</si>
  <si>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</si>
  <si>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</si>
  <si>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</si>
  <si>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</si>
  <si>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</si>
  <si>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</si>
  <si>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</si>
  <si>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</si>
  <si>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</si>
  <si>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</si>
  <si>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</si>
  <si>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</si>
  <si>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</si>
  <si>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</si>
  <si>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</si>
  <si>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</si>
  <si>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</si>
  <si>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</si>
  <si>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</si>
  <si>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</si>
  <si>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</si>
  <si>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</si>
  <si>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</si>
  <si>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</si>
  <si>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</si>
  <si>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</si>
  <si>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</si>
  <si>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</si>
  <si>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</si>
  <si>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</si>
  <si>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</si>
  <si>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</si>
  <si>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</si>
  <si>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</si>
  <si>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</si>
  <si>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</si>
  <si>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</si>
  <si>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</si>
  <si>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</si>
  <si>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</si>
  <si>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</si>
  <si>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</si>
  <si>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</si>
  <si>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</si>
  <si>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</si>
  <si>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</si>
  <si>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</si>
  <si>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</si>
  <si>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</si>
  <si>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</si>
  <si>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</si>
  <si>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</si>
  <si>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</si>
  <si>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</si>
  <si>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</si>
  <si>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</si>
  <si>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</si>
  <si>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</si>
  <si>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</si>
  <si>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</si>
  <si>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</si>
  <si>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</si>
  <si>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</si>
  <si>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</si>
  <si>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</si>
  <si>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</si>
  <si>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</si>
  <si>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</si>
  <si>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</si>
  <si>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</si>
  <si>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</si>
  <si>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</si>
  <si>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</si>
  <si>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</si>
  <si>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</si>
  <si>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</si>
  <si>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</si>
  <si>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</si>
  <si>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</si>
  <si>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</si>
  <si>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</si>
  <si>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</si>
  <si>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</si>
  <si>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</si>
  <si>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</si>
  <si>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</si>
  <si>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</si>
  <si>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</si>
  <si>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</si>
  <si>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</si>
  <si>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</si>
  <si>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</si>
  <si>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</si>
  <si>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</si>
  <si>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</si>
  <si>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</si>
  <si>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</si>
  <si>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</si>
  <si>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</si>
  <si>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</si>
  <si>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</si>
  <si>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</si>
  <si>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</si>
  <si>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</si>
  <si>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</si>
  <si>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</si>
  <si>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</si>
  <si>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</si>
  <si>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</si>
  <si>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</si>
  <si>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</si>
  <si>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</si>
  <si>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</si>
  <si>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</si>
  <si>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</si>
  <si>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</si>
  <si>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</si>
  <si>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</si>
  <si>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</si>
  <si>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</si>
  <si>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</si>
  <si>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</si>
  <si>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</si>
  <si>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</si>
  <si>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</si>
  <si>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</si>
  <si>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</si>
  <si>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</si>
  <si>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</si>
  <si>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</si>
  <si>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</si>
  <si>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</si>
  <si>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</si>
  <si>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</si>
  <si>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</si>
  <si>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</si>
  <si>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</si>
  <si>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</si>
  <si>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</si>
  <si>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</si>
  <si>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</si>
  <si>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</si>
  <si>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</si>
  <si>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</si>
  <si>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</si>
  <si>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</si>
  <si>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</si>
  <si>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</si>
  <si>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</si>
  <si>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</si>
  <si>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</si>
  <si>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</si>
  <si>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</si>
  <si>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</si>
  <si>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</si>
  <si>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</si>
  <si>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</si>
  <si>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</si>
  <si>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</si>
  <si>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</si>
  <si>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</si>
  <si>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</si>
  <si>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</si>
  <si>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</si>
  <si>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</si>
  <si>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</si>
  <si>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</si>
  <si>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</si>
  <si>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</si>
  <si>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</si>
  <si>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</si>
  <si>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</si>
  <si>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</si>
  <si>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</si>
  <si>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</si>
  <si>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</si>
  <si>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</si>
  <si>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</si>
  <si>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</si>
  <si>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</si>
  <si>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</si>
  <si>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</si>
  <si>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</si>
  <si>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</si>
  <si>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</si>
  <si>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</si>
  <si>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</si>
  <si>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</si>
  <si>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</si>
  <si>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</si>
  <si>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</si>
  <si>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</si>
  <si>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</si>
  <si>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</si>
  <si>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</si>
  <si>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</si>
  <si>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</si>
  <si>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</si>
  <si>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</si>
  <si>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</si>
  <si>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</si>
  <si>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</si>
  <si>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</si>
  <si>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</si>
  <si>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</si>
  <si>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</si>
  <si>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</si>
  <si>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</si>
  <si>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</si>
  <si>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</si>
  <si>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</si>
  <si>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</si>
  <si>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</si>
  <si>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</si>
  <si>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</si>
  <si>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</si>
  <si>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</si>
  <si>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</si>
  <si>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</si>
  <si>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</si>
  <si>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</si>
  <si>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</si>
  <si>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</si>
  <si>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</si>
  <si>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</si>
  <si>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</si>
  <si>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</si>
  <si>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</si>
  <si>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</si>
  <si>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</si>
  <si>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</si>
  <si>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</si>
  <si>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</si>
  <si>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</si>
  <si>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</si>
  <si>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</si>
  <si>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</si>
  <si>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</si>
  <si>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</si>
  <si>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</si>
  <si>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</si>
  <si>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</si>
  <si>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</si>
  <si>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</si>
  <si>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</si>
  <si>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</si>
  <si>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</si>
  <si>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</si>
  <si>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</si>
  <si>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</si>
  <si>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</si>
  <si>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</si>
  <si>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</si>
  <si>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</si>
  <si>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</si>
  <si>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</si>
  <si>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</si>
  <si>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</si>
  <si>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</si>
  <si>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</si>
  <si>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</si>
  <si>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</si>
  <si>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</si>
  <si>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</si>
  <si>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</si>
  <si>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</si>
  <si>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</si>
  <si>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</si>
  <si>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</si>
  <si>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</si>
  <si>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</si>
  <si>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</si>
  <si>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</si>
  <si>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</si>
  <si>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</si>
  <si>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</si>
  <si>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</si>
  <si>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</si>
  <si>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</si>
  <si>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</si>
  <si>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</si>
  <si>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</si>
  <si>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</si>
  <si>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</si>
  <si>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</si>
  <si>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</si>
  <si>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</si>
  <si>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</si>
  <si>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</si>
  <si>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</si>
  <si>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</si>
  <si>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</si>
  <si>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</si>
  <si>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</si>
  <si>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</si>
  <si>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</si>
  <si>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</si>
  <si>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</si>
  <si>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</si>
  <si>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</si>
  <si>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</si>
  <si>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</si>
  <si>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</si>
  <si>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</si>
  <si>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</si>
  <si>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</si>
  <si>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</si>
  <si>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</si>
  <si>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</si>
  <si>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</si>
  <si>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</si>
  <si>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</si>
  <si>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</si>
  <si>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</si>
  <si>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</si>
  <si>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</si>
  <si>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</si>
  <si>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</si>
  <si>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</si>
  <si>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</si>
  <si>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</si>
  <si>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</si>
  <si>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</si>
  <si>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</si>
  <si>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</si>
  <si>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</si>
  <si>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</si>
  <si>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</si>
  <si>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</si>
  <si>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</si>
  <si>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</si>
  <si>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</si>
  <si>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</si>
  <si>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</si>
  <si>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</si>
  <si>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</si>
  <si>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</si>
  <si>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</si>
  <si>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</si>
  <si>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</si>
  <si>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</si>
  <si>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</si>
  <si>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</si>
  <si>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</si>
  <si>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</si>
  <si>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</si>
  <si>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</si>
  <si>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</si>
  <si>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</si>
  <si>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</si>
  <si>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</si>
  <si>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</si>
  <si>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</si>
  <si>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</si>
  <si>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</si>
  <si>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</si>
  <si>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</si>
  <si>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</si>
  <si>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</si>
  <si>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</si>
  <si>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</si>
  <si>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</si>
  <si>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</si>
  <si>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</si>
  <si>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</si>
  <si>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</si>
  <si>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</si>
  <si>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</si>
  <si>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</si>
  <si>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</si>
  <si>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</si>
  <si>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</si>
  <si>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</si>
  <si>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</si>
  <si>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</si>
  <si>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</si>
  <si>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</si>
  <si>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</si>
  <si>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</si>
  <si>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</si>
  <si>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</si>
  <si>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</si>
  <si>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</si>
  <si>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</si>
  <si>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</si>
  <si>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</si>
  <si>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</si>
  <si>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</si>
  <si>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</si>
  <si>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</si>
  <si>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</si>
  <si>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</si>
  <si>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</si>
  <si>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</si>
  <si>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</si>
  <si>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</si>
  <si>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</si>
  <si>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</si>
  <si>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</si>
  <si>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</si>
  <si>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</si>
  <si>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</si>
  <si>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</si>
  <si>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</si>
  <si>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</si>
  <si>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</si>
  <si>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</si>
  <si>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</si>
  <si>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</si>
  <si>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</si>
  <si>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</si>
  <si>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</si>
  <si>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</si>
  <si>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</si>
  <si>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</si>
  <si>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</si>
  <si>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</si>
  <si>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</si>
  <si>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</si>
  <si>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</si>
  <si>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</si>
  <si>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</si>
  <si>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</si>
  <si>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</si>
  <si>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</si>
  <si>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</si>
  <si>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</si>
  <si>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</si>
  <si>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</si>
  <si>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</si>
  <si>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</si>
  <si>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</si>
  <si>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</si>
  <si>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</si>
  <si>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</si>
  <si>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</si>
  <si>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</si>
  <si>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</si>
  <si>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</si>
  <si>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</si>
  <si>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</si>
  <si>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</si>
  <si>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</si>
  <si>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</si>
  <si>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</si>
  <si>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</si>
  <si>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</si>
  <si>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</si>
  <si>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</si>
  <si>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</si>
  <si>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</si>
  <si>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</si>
  <si>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</si>
  <si>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</si>
  <si>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</si>
  <si>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</si>
  <si>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</si>
  <si>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</si>
  <si>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</si>
  <si>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</si>
  <si>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</si>
  <si>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</si>
  <si>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</si>
  <si>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</si>
  <si>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</si>
  <si>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</si>
  <si>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</si>
  <si>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</si>
  <si>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</si>
  <si>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</si>
  <si>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</si>
  <si>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</si>
  <si>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</si>
  <si>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</si>
  <si>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</si>
  <si>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</si>
  <si>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</si>
  <si>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</si>
  <si>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</si>
  <si>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</si>
  <si>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</si>
  <si>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</si>
  <si>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</si>
  <si>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</si>
  <si>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</si>
  <si>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</si>
  <si>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</si>
  <si>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</si>
  <si>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</si>
  <si>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</si>
  <si>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</si>
  <si>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</si>
  <si>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</si>
  <si>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</si>
  <si>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</si>
  <si>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</si>
  <si>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</si>
  <si>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</si>
  <si>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</si>
  <si>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</si>
  <si>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</si>
  <si>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</si>
  <si>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</si>
  <si>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</si>
  <si>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</si>
  <si>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</si>
  <si>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</si>
  <si>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</si>
  <si>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</si>
  <si>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</si>
  <si>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</si>
  <si>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</si>
  <si>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</si>
  <si>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</si>
  <si>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</si>
  <si>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</si>
  <si>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</si>
  <si>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</si>
  <si>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</si>
  <si>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</si>
  <si>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</si>
  <si>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</si>
  <si>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</si>
  <si>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</si>
  <si>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</si>
  <si>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</si>
  <si>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</si>
  <si>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</si>
  <si>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</si>
  <si>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</si>
  <si>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</si>
  <si>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</si>
  <si>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</si>
  <si>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</si>
  <si>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</si>
  <si>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</si>
  <si>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</si>
  <si>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</si>
  <si>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</si>
  <si>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</si>
  <si>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</si>
  <si>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</si>
  <si>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</si>
  <si>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</si>
  <si>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</si>
  <si>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</si>
  <si>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</si>
  <si>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</si>
  <si>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</si>
  <si>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</si>
  <si>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</si>
  <si>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</si>
  <si>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</si>
  <si>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</si>
  <si>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</si>
  <si>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</si>
  <si>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</si>
  <si>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</si>
  <si>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</si>
  <si>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</si>
  <si>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</si>
  <si>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</si>
  <si>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</si>
  <si>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</si>
  <si>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</si>
  <si>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</si>
  <si>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</si>
  <si>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</si>
  <si>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</si>
  <si>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</si>
  <si>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</si>
  <si>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</si>
  <si>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</si>
  <si>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</si>
  <si>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</si>
  <si>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</si>
  <si>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</si>
  <si>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</si>
  <si>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</si>
  <si>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</si>
  <si>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</si>
  <si>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</si>
  <si>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</si>
  <si>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</si>
  <si>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</si>
  <si>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</si>
  <si>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</si>
  <si>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</si>
  <si>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</si>
  <si>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</si>
  <si>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</si>
  <si>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</si>
  <si>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</si>
  <si>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</si>
  <si>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</si>
  <si>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</si>
  <si>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</si>
  <si>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</si>
  <si>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</si>
  <si>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</si>
  <si>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</si>
  <si>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</si>
  <si>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</si>
  <si>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</si>
  <si>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</si>
  <si>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</si>
  <si>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</si>
  <si>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</si>
  <si>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</si>
  <si>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</si>
  <si>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</si>
  <si>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</si>
  <si>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</si>
  <si>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</si>
  <si>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</si>
  <si>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</si>
  <si>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</si>
  <si>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</si>
  <si>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</si>
  <si>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</si>
  <si>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</si>
  <si>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</si>
  <si>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</si>
  <si>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</si>
  <si>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</si>
  <si>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</si>
  <si>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</si>
  <si>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</si>
  <si>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</si>
  <si>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</si>
  <si>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</si>
  <si>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</si>
  <si>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</si>
  <si>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</si>
  <si>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</si>
  <si>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</si>
  <si>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</si>
  <si>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</si>
  <si>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</si>
  <si>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</si>
  <si>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</si>
  <si>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</si>
  <si>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</si>
  <si>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</si>
  <si>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</si>
  <si>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</si>
  <si>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</si>
  <si>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</si>
  <si>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</si>
  <si>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</si>
  <si>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</si>
  <si>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</si>
  <si>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</si>
  <si>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</si>
  <si>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</si>
  <si>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</si>
  <si>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</si>
  <si>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</si>
  <si>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</si>
  <si>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</si>
  <si>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</si>
  <si>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</si>
  <si>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</si>
  <si>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</si>
  <si>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</si>
  <si>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</si>
  <si>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</si>
  <si>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</si>
  <si>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</si>
  <si>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</si>
  <si>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</si>
  <si>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</si>
  <si>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</si>
  <si>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</si>
  <si>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</si>
  <si>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</si>
  <si>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</si>
  <si>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</si>
  <si>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</si>
  <si>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</si>
  <si>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</si>
  <si>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</si>
  <si>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</si>
  <si>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</si>
  <si>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</si>
  <si>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</si>
  <si>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</si>
  <si>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</si>
  <si>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</si>
  <si>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</si>
  <si>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</si>
  <si>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</si>
  <si>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</si>
  <si>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</si>
  <si>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</si>
  <si>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</si>
  <si>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</si>
  <si>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</si>
  <si>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</si>
  <si>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</si>
  <si>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</si>
  <si>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</si>
  <si>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</si>
  <si>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</si>
  <si>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</si>
  <si>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</si>
  <si>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</si>
  <si>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</si>
  <si>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</si>
  <si>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</si>
  <si>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</si>
  <si>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</si>
  <si>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</si>
  <si>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</si>
  <si>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</si>
  <si>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</si>
  <si>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</si>
  <si>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</si>
  <si>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</si>
  <si>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</si>
  <si>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</si>
  <si>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</si>
  <si>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</si>
  <si>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</si>
  <si>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</si>
  <si>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</si>
  <si>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</si>
  <si>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</si>
  <si>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</si>
  <si>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</si>
  <si>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</si>
  <si>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</si>
  <si>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</si>
  <si>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</si>
  <si>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</si>
  <si>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</si>
  <si>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</si>
  <si>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</si>
  <si>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</si>
  <si>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</si>
  <si>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</si>
  <si>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</si>
  <si>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</si>
  <si>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</si>
  <si>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</si>
  <si>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</si>
  <si>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</si>
  <si>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</si>
  <si>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</si>
  <si>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</si>
  <si>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</si>
  <si>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</si>
  <si>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</si>
  <si>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</si>
  <si>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</si>
  <si>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</si>
  <si>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</si>
  <si>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</si>
  <si>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</si>
  <si>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</si>
  <si>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</si>
  <si>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</si>
  <si>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</si>
  <si>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</si>
  <si>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</si>
  <si>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</si>
  <si>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</si>
  <si>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</si>
  <si>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</si>
  <si>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</si>
  <si>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</si>
  <si>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</si>
  <si>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</si>
  <si>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</si>
  <si>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</si>
  <si>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</si>
  <si>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</si>
  <si>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</si>
  <si>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</si>
  <si>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</si>
  <si>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</si>
  <si>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</si>
  <si>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</si>
  <si>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</si>
  <si>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</si>
  <si>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</si>
  <si>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</si>
  <si>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</si>
  <si>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</si>
  <si>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</si>
  <si>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</si>
  <si>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</si>
  <si>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</si>
  <si>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</si>
  <si>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</si>
  <si>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</si>
  <si>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</si>
  <si>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</si>
  <si>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</si>
  <si>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</si>
  <si>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</si>
  <si>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</si>
  <si>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</si>
  <si>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</si>
  <si>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</si>
  <si>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</si>
  <si>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</si>
  <si>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</si>
  <si>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</si>
  <si>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</si>
  <si>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</si>
  <si>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</si>
  <si>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</si>
  <si>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</si>
  <si>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</si>
  <si>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</si>
  <si>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</si>
  <si>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</si>
  <si>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</si>
  <si>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</si>
  <si>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</si>
  <si>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</si>
  <si>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</si>
  <si>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</si>
  <si>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</si>
  <si>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</si>
  <si>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</si>
  <si>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</si>
  <si>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</si>
  <si>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</si>
  <si>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</si>
  <si>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</si>
  <si>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</si>
  <si>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</si>
  <si>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</si>
  <si>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</si>
  <si>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</si>
  <si>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</si>
  <si>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</si>
  <si>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</si>
  <si>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</si>
  <si>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</si>
  <si>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</si>
  <si>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</si>
  <si>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</si>
  <si>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</si>
  <si>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</si>
  <si>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</si>
  <si>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</si>
  <si>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</si>
  <si>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</si>
  <si>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</si>
  <si>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</si>
  <si>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</si>
  <si>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</si>
  <si>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</si>
  <si>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</si>
  <si>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</si>
  <si>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</si>
  <si>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</si>
  <si>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</si>
  <si>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</si>
  <si>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</si>
  <si>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</si>
  <si>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</si>
  <si>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</si>
  <si>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</si>
  <si>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</si>
  <si>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</si>
  <si>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</si>
  <si>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</si>
  <si>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</si>
  <si>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</si>
  <si>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</si>
  <si>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</si>
  <si>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</si>
  <si>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</si>
  <si>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</si>
  <si>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</si>
  <si>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</si>
  <si>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</si>
  <si>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</si>
  <si>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</si>
  <si>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</si>
  <si>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</si>
  <si>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</si>
  <si>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</si>
  <si>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</si>
  <si>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</si>
  <si>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</si>
  <si>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</si>
  <si>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</si>
  <si>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</si>
  <si>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</si>
  <si>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</si>
  <si>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</si>
  <si>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</si>
  <si>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</si>
  <si>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</si>
  <si>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</si>
  <si>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</si>
  <si>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</si>
  <si>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</si>
  <si>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</si>
  <si>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</si>
  <si>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</si>
  <si>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</si>
  <si>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</si>
  <si>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</si>
  <si>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</si>
  <si>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</si>
  <si>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</si>
  <si>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</si>
  <si>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</si>
  <si>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</si>
  <si>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</si>
  <si>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</si>
  <si>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</si>
  <si>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</si>
  <si>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</si>
  <si>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</si>
  <si>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</si>
  <si>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</si>
  <si>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</si>
  <si>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</si>
  <si>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</si>
  <si>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</si>
  <si>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</si>
  <si>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</si>
  <si>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</si>
  <si>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</si>
  <si>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</si>
  <si>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</si>
  <si>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</si>
  <si>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</si>
  <si>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</si>
  <si>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</si>
  <si>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</si>
  <si>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</si>
  <si>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</si>
  <si>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</si>
  <si>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</si>
  <si>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</si>
  <si>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</si>
  <si>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</si>
  <si>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</si>
  <si>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</si>
  <si>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</si>
  <si>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</si>
  <si>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</si>
  <si>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</si>
  <si>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</si>
  <si>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</si>
  <si>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</si>
  <si>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</si>
  <si>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</si>
  <si>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</si>
  <si>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</si>
  <si>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</si>
  <si>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</si>
  <si>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</si>
  <si>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</si>
  <si>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</si>
  <si>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</si>
  <si>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</si>
  <si>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</si>
  <si>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</si>
  <si>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</si>
  <si>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</si>
  <si>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</si>
  <si>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</si>
  <si>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</si>
  <si>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</si>
  <si>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</si>
  <si>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</si>
  <si>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</si>
  <si>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</si>
  <si>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</si>
  <si>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</si>
  <si>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</si>
  <si>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</si>
  <si>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</si>
  <si>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</si>
  <si>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</si>
  <si>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</si>
  <si>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</si>
  <si>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</si>
  <si>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</si>
  <si>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</si>
  <si>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</si>
  <si>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</si>
  <si>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</si>
  <si>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</si>
  <si>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</si>
  <si>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</si>
  <si>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</si>
  <si>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</si>
  <si>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</si>
  <si>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</si>
  <si>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</si>
  <si>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</si>
  <si>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</si>
  <si>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</si>
  <si>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</si>
  <si>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</si>
  <si>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</si>
  <si>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</si>
  <si>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</si>
  <si>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</si>
  <si>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</si>
  <si>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</si>
  <si>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</si>
  <si>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</si>
  <si>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</si>
  <si>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</si>
  <si>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</si>
  <si>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</si>
  <si>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</si>
  <si>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</si>
  <si>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</si>
  <si>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</si>
  <si>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</si>
  <si>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</si>
  <si>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</si>
  <si>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</si>
  <si>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</si>
  <si>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</si>
  <si>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</si>
  <si>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</si>
  <si>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</si>
  <si>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</si>
  <si>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</si>
  <si>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</si>
  <si>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</si>
  <si>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</si>
  <si>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</si>
  <si>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</si>
  <si>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</si>
  <si>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</si>
  <si>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</si>
  <si>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</si>
  <si>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</si>
  <si>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</si>
  <si>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</si>
  <si>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</si>
  <si>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</si>
  <si>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</si>
  <si>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</si>
  <si>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</si>
  <si>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</si>
  <si>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</si>
  <si>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</si>
  <si>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</si>
  <si>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</si>
  <si>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</si>
  <si>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</si>
  <si>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</si>
  <si>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</si>
  <si>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</si>
  <si>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</si>
  <si>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</si>
  <si>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</si>
  <si>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</si>
  <si>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</si>
  <si>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</si>
  <si>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</si>
  <si>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</si>
  <si>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</si>
  <si>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</si>
  <si>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</si>
  <si>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</si>
  <si>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</si>
  <si>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</si>
  <si>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</si>
  <si>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</si>
  <si>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</si>
  <si>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</si>
  <si>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</si>
  <si>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</si>
  <si>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</si>
  <si>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</si>
  <si>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</si>
  <si>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</si>
  <si>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</si>
  <si>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</si>
  <si>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</si>
  <si>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</si>
  <si>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</si>
  <si>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</si>
  <si>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</si>
  <si>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</si>
  <si>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</si>
  <si>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</si>
  <si>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</si>
  <si>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</si>
  <si>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</si>
  <si>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</si>
  <si>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</si>
  <si>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</si>
  <si>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</si>
  <si>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</si>
  <si>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</si>
  <si>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</si>
  <si>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</si>
  <si>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</si>
  <si>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</si>
  <si>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</si>
  <si>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</si>
  <si>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</si>
  <si>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</si>
  <si>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</si>
  <si>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</si>
  <si>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</si>
  <si>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</si>
  <si>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</si>
  <si>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</si>
  <si>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</si>
  <si>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</si>
  <si>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</si>
  <si>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</si>
  <si>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</si>
  <si>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</si>
  <si>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</si>
  <si>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</si>
  <si>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</si>
  <si>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</si>
  <si>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</si>
  <si>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</si>
  <si>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</si>
  <si>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</si>
  <si>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</si>
  <si>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</si>
  <si>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</si>
  <si>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</si>
  <si>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</si>
  <si>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</si>
  <si>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</si>
  <si>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</si>
  <si>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</si>
  <si>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</si>
  <si>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</si>
  <si>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</si>
  <si>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</si>
  <si>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</si>
  <si>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</si>
  <si>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</si>
  <si>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</si>
  <si>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</si>
  <si>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</si>
  <si>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</si>
  <si>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</si>
  <si>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</si>
  <si>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</si>
  <si>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</si>
  <si>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</si>
  <si>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</si>
  <si>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</si>
  <si>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</si>
  <si>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</si>
  <si>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</si>
  <si>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</si>
  <si>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</si>
  <si>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</si>
  <si>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</si>
  <si>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</si>
  <si>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</si>
  <si>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</si>
  <si>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</si>
  <si>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</si>
  <si>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</si>
  <si>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</si>
  <si>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</si>
  <si>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</si>
  <si>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</si>
  <si>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</si>
  <si>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</si>
  <si>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</si>
  <si>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</si>
  <si>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</si>
  <si>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</si>
  <si>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</si>
  <si>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</si>
  <si>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</si>
  <si>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</si>
  <si>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</si>
  <si>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</si>
  <si>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</si>
  <si>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</si>
  <si>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</si>
  <si>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</si>
  <si>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</si>
  <si>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</si>
  <si>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</si>
  <si>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</si>
  <si>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</si>
  <si>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</si>
  <si>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</si>
  <si>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</si>
  <si>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</si>
  <si>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</si>
  <si>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</si>
  <si>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</si>
  <si>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</si>
  <si>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</si>
  <si>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</si>
  <si>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</si>
  <si>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</si>
  <si>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</si>
  <si>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</si>
  <si>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</si>
  <si>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</si>
  <si>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</si>
  <si>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</si>
  <si>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</si>
  <si>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</si>
  <si>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</si>
  <si>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</si>
  <si>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</si>
  <si>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</si>
  <si>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</si>
  <si>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</si>
  <si>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</si>
  <si>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</si>
  <si>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</si>
  <si>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</si>
  <si>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</si>
  <si>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</si>
  <si>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</si>
  <si>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</si>
  <si>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</si>
  <si>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</si>
  <si>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</si>
  <si>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</si>
  <si>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</si>
  <si>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</si>
  <si>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</si>
  <si>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</si>
  <si>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</si>
  <si>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</si>
  <si>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</si>
  <si>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</si>
  <si>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</si>
  <si>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</si>
  <si>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</si>
  <si>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</si>
  <si>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</si>
  <si>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</si>
  <si>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</si>
  <si>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</si>
  <si>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</si>
  <si>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</si>
  <si>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</si>
  <si>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</si>
  <si>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</si>
  <si>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</si>
  <si>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</si>
  <si>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</si>
  <si>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</si>
  <si>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</si>
  <si>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</si>
  <si>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</si>
  <si>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</si>
  <si>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</si>
  <si>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</si>
  <si>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</si>
  <si>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</si>
  <si>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</si>
  <si>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</si>
  <si>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</si>
  <si>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</si>
  <si>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</si>
  <si>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</si>
  <si>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</si>
  <si>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</si>
  <si>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</si>
  <si>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</si>
  <si>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</si>
  <si>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</si>
  <si>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</si>
  <si>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</si>
  <si>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</si>
  <si>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</si>
  <si>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</si>
  <si>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</si>
  <si>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</si>
  <si>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</si>
  <si>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</si>
  <si>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</si>
  <si>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</si>
  <si>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</si>
  <si>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</si>
  <si>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</si>
  <si>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</si>
  <si>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</si>
  <si>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</si>
  <si>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</si>
  <si>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</si>
  <si>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</si>
  <si>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</si>
  <si>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</si>
  <si>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</si>
  <si>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</si>
  <si>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</si>
  <si>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</si>
  <si>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</si>
  <si>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</si>
  <si>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</si>
  <si>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</si>
  <si>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</si>
  <si>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</si>
  <si>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</si>
  <si>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</si>
  <si>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</si>
  <si>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</si>
  <si>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</si>
  <si>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</si>
  <si>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</si>
  <si>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</si>
  <si>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</si>
  <si>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</si>
  <si>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</si>
  <si>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</si>
  <si>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</si>
  <si>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</si>
  <si>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</si>
  <si>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</si>
  <si>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</si>
  <si>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</si>
  <si>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</si>
  <si>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</si>
  <si>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</si>
  <si>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</si>
  <si>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</si>
  <si>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</si>
  <si>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</si>
  <si>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</si>
  <si>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</si>
  <si>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</si>
  <si>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</si>
  <si>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</si>
  <si>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</si>
  <si>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</si>
  <si>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</si>
  <si>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</si>
  <si>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</si>
  <si>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</si>
  <si>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</si>
  <si>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</si>
  <si>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</si>
  <si>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</si>
  <si>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</si>
  <si>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</si>
  <si>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</si>
  <si>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</si>
  <si>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</si>
  <si>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</si>
  <si>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</si>
  <si>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</si>
  <si>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</si>
  <si>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</si>
  <si>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</si>
  <si>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</si>
  <si>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</si>
  <si>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</si>
  <si>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</si>
  <si>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</si>
  <si>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</si>
  <si>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</si>
  <si>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</si>
  <si>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</si>
  <si>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</si>
  <si>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</si>
  <si>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</si>
  <si>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</si>
  <si>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</si>
  <si>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</si>
  <si>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</si>
  <si>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</si>
  <si>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</si>
  <si>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</si>
  <si>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</si>
  <si>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</si>
  <si>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</si>
  <si>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</si>
  <si>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</si>
  <si>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</si>
  <si>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</si>
  <si>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</si>
  <si>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</si>
  <si>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</si>
  <si>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</si>
  <si>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</si>
  <si>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</si>
  <si>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</si>
  <si>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</si>
  <si>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</si>
  <si>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</si>
  <si>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</si>
  <si>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</si>
  <si>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</si>
  <si>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</si>
  <si>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</si>
  <si>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</si>
  <si>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</si>
  <si>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</si>
  <si>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</si>
  <si>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</si>
  <si>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</si>
  <si>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</si>
  <si>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</si>
  <si>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</si>
  <si>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</si>
  <si>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</si>
  <si>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</si>
  <si>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</si>
  <si>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</si>
  <si>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</si>
  <si>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</si>
  <si>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</si>
  <si>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</si>
  <si>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</si>
  <si>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</si>
  <si>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</si>
  <si>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</si>
  <si>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</si>
  <si>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</si>
  <si>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</si>
  <si>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</si>
  <si>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</si>
  <si>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</si>
  <si>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</si>
  <si>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</si>
  <si>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</si>
  <si>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</si>
  <si>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</si>
  <si>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</si>
  <si>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</si>
  <si>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</si>
  <si>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</si>
  <si>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</si>
  <si>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</si>
  <si>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</si>
  <si>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</si>
  <si>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</si>
  <si>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</si>
  <si>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</si>
  <si>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</si>
  <si>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</si>
  <si>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</si>
  <si>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</si>
  <si>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</si>
  <si>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</si>
  <si>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</si>
  <si>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</si>
  <si>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</si>
  <si>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</si>
  <si>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</si>
  <si>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</si>
  <si>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</si>
  <si>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</si>
  <si>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</si>
  <si>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</si>
  <si>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</si>
  <si>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</si>
  <si>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</si>
  <si>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</si>
  <si>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</si>
  <si>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</si>
  <si>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</si>
  <si>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</si>
  <si>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</si>
  <si>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</si>
  <si>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</si>
  <si>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</si>
  <si>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</si>
  <si>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</si>
  <si>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</si>
  <si>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</si>
  <si>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</si>
  <si>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</si>
  <si>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</si>
  <si>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</si>
  <si>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</si>
  <si>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</si>
  <si>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</si>
  <si>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</si>
  <si>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</si>
  <si>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</si>
  <si>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</si>
  <si>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</si>
  <si>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</si>
  <si>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</si>
  <si>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</si>
  <si>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</si>
  <si>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</si>
  <si>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</si>
  <si>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</si>
  <si>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</si>
  <si>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</si>
  <si>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</si>
  <si>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</si>
  <si>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</si>
  <si>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</si>
  <si>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</si>
  <si>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</si>
  <si>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</si>
  <si>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</si>
  <si>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</si>
  <si>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</si>
  <si>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</si>
  <si>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</si>
  <si>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</si>
  <si>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</si>
  <si>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</si>
  <si>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</si>
  <si>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</si>
  <si>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</si>
  <si>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</si>
  <si>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</si>
  <si>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</si>
  <si>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</si>
  <si>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</si>
  <si>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</si>
  <si>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</si>
  <si>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</si>
  <si>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</si>
  <si>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</si>
  <si>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</si>
  <si>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</si>
  <si>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</si>
  <si>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</si>
  <si>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</si>
  <si>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</si>
  <si>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</si>
  <si>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</si>
  <si>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</si>
  <si>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</si>
  <si>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</si>
  <si>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</si>
  <si>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</si>
  <si>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</si>
  <si>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</si>
  <si>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</si>
  <si>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</si>
  <si>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</si>
  <si>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</si>
  <si>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</si>
  <si>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</si>
  <si>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</si>
  <si>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</si>
  <si>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</si>
  <si>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</si>
  <si>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</si>
  <si>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</si>
  <si>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</si>
  <si>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</si>
  <si>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</si>
  <si>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</si>
  <si>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</si>
  <si>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</si>
  <si>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</si>
  <si>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</si>
  <si>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</si>
  <si>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</si>
  <si>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</si>
  <si>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</si>
  <si>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</si>
  <si>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</si>
  <si>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</si>
  <si>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</si>
  <si>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</si>
  <si>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</si>
  <si>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</si>
  <si>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</si>
  <si>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</si>
  <si>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</si>
  <si>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</si>
  <si>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</si>
  <si>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</si>
  <si>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</si>
  <si>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</si>
  <si>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</si>
  <si>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</si>
  <si>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</si>
  <si>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</si>
  <si>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</si>
  <si>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</si>
  <si>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</si>
  <si>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</si>
  <si>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</si>
  <si>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</si>
  <si>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</si>
  <si>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</si>
  <si>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</si>
  <si>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</si>
  <si>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</si>
  <si>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</si>
  <si>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</si>
  <si>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</si>
  <si>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</si>
  <si>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</si>
  <si>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</si>
  <si>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</si>
  <si>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</si>
  <si>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</si>
  <si>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</si>
  <si>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</si>
  <si>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</si>
  <si>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</si>
  <si>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</si>
  <si>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</si>
  <si>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</si>
  <si>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</si>
  <si>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</si>
  <si>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</si>
  <si>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</si>
  <si>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</si>
  <si>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</si>
  <si>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</si>
  <si>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</si>
  <si>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</si>
  <si>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</si>
  <si>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</si>
  <si>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</si>
  <si>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</si>
  <si>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</si>
  <si>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</si>
  <si>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</si>
  <si>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</si>
  <si>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</si>
  <si>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</si>
  <si>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</si>
  <si>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</si>
  <si>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</si>
  <si>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</si>
  <si>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</si>
  <si>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</si>
  <si>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</si>
  <si>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</si>
  <si>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</si>
  <si>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</si>
  <si>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</si>
  <si>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</si>
  <si>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</si>
  <si>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</si>
  <si>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</si>
  <si>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</si>
  <si>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</si>
  <si>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</si>
  <si>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</si>
  <si>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</si>
  <si>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</si>
  <si>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</si>
  <si>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</si>
  <si>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</si>
  <si>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</si>
  <si>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</si>
  <si>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</si>
  <si>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</si>
  <si>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</si>
  <si>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</si>
  <si>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</si>
  <si>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</si>
  <si>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</si>
  <si>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</si>
  <si>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</si>
  <si>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</si>
  <si>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</si>
  <si>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</si>
  <si>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</si>
  <si>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</si>
  <si>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</si>
  <si>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</si>
  <si>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</si>
  <si>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</si>
  <si>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</si>
  <si>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</si>
  <si>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</si>
  <si>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</si>
  <si>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</si>
  <si>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</si>
  <si>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</si>
  <si>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</si>
  <si>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</si>
  <si>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</si>
  <si>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</si>
  <si>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</si>
  <si>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</si>
  <si>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</si>
  <si>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</si>
  <si>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</si>
  <si>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</si>
  <si>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</si>
  <si>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</si>
  <si>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</si>
  <si>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</si>
  <si>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</si>
  <si>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</si>
  <si>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</si>
  <si>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</si>
  <si>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</si>
  <si>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</si>
  <si>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</si>
  <si>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</si>
  <si>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</si>
  <si>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</si>
  <si>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</si>
  <si>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</si>
  <si>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</si>
  <si>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</si>
  <si>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</si>
  <si>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</si>
  <si>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</si>
  <si>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</si>
  <si>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</si>
  <si>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</si>
  <si>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</si>
  <si>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</si>
  <si>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</si>
  <si>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</si>
  <si>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</si>
  <si>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</si>
  <si>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</si>
  <si>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</si>
  <si>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</si>
  <si>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</si>
  <si>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</si>
  <si>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</si>
  <si>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</si>
  <si>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</si>
  <si>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</si>
  <si>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</si>
  <si>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</si>
  <si>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</si>
  <si>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</si>
  <si>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</si>
  <si>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</si>
  <si>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</si>
  <si>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</si>
  <si>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</si>
  <si>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</si>
  <si>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</si>
  <si>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</si>
  <si>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</si>
  <si>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</si>
  <si>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</si>
  <si>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</si>
  <si>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</si>
  <si>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</si>
  <si>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</si>
  <si>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</si>
  <si>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</si>
  <si>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</si>
  <si>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</si>
  <si>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</si>
  <si>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</si>
  <si>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</si>
  <si>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</si>
  <si>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</si>
  <si>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</si>
  <si>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</si>
  <si>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</si>
  <si>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</si>
  <si>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</si>
  <si>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</si>
  <si>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</si>
  <si>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</si>
  <si>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</si>
  <si>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</si>
  <si>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</si>
  <si>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</si>
  <si>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</si>
  <si>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</si>
  <si>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</si>
  <si>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</si>
  <si>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</si>
  <si>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</si>
  <si>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</si>
  <si>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</si>
  <si>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</si>
  <si>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</si>
  <si>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</si>
  <si>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</si>
  <si>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</si>
  <si>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</si>
  <si>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</si>
  <si>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</si>
  <si>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</si>
  <si>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</si>
  <si>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</si>
  <si>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</si>
  <si>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</si>
  <si>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</si>
  <si>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</si>
  <si>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</si>
  <si>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</si>
  <si>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</si>
  <si>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</si>
  <si>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</si>
  <si>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</si>
  <si>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</si>
  <si>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</si>
  <si>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</si>
  <si>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</si>
  <si>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</si>
  <si>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</si>
  <si>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</si>
  <si>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</si>
  <si>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</si>
  <si>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</si>
  <si>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</si>
  <si>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</si>
  <si>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</si>
  <si>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</si>
  <si>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</si>
  <si>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</si>
  <si>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</si>
  <si>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</si>
  <si>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</si>
  <si>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</si>
  <si>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</si>
  <si>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</si>
  <si>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</si>
  <si>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</si>
  <si>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</si>
  <si>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</si>
  <si>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</si>
  <si>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</si>
  <si>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</si>
  <si>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</si>
  <si>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</si>
  <si>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</si>
  <si>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</si>
  <si>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</si>
  <si>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</si>
  <si>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</si>
  <si>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</si>
  <si>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</si>
  <si>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</si>
  <si>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</si>
  <si>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</si>
  <si>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</si>
  <si>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</si>
  <si>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</si>
  <si>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</si>
  <si>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</si>
  <si>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</si>
  <si>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</si>
  <si>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</si>
  <si>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</si>
  <si>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</si>
  <si>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</si>
  <si>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</si>
  <si>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</si>
  <si>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</si>
  <si>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</si>
  <si>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</si>
  <si>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</si>
  <si>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</si>
  <si>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</si>
  <si>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</si>
  <si>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</si>
  <si>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</si>
  <si>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</si>
  <si>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</si>
  <si>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</si>
  <si>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</si>
  <si>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</si>
  <si>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</si>
  <si>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</si>
  <si>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</si>
  <si>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</si>
  <si>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</si>
  <si>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</si>
  <si>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</si>
  <si>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</si>
  <si>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</si>
  <si>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</si>
  <si>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</si>
  <si>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</si>
  <si>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</si>
  <si>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</si>
  <si>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</si>
  <si>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</si>
  <si>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</si>
  <si>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</si>
  <si>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</si>
  <si>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</si>
  <si>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</si>
  <si>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</si>
  <si>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</si>
  <si>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</si>
  <si>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</si>
  <si>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</si>
  <si>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</si>
  <si>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</si>
  <si>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</si>
  <si>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</si>
  <si>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</si>
  <si>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</si>
  <si>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</si>
  <si>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</si>
  <si>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</si>
  <si>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</si>
  <si>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</si>
  <si>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</si>
  <si>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</si>
  <si>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</si>
  <si>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</si>
  <si>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</si>
  <si>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</si>
  <si>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</si>
  <si>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</si>
  <si>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</si>
  <si>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</si>
  <si>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</si>
  <si>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</si>
  <si>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</si>
  <si>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</si>
  <si>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</si>
  <si>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</si>
  <si>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</si>
  <si>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</si>
  <si>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</si>
  <si>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</si>
  <si>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</si>
  <si>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</si>
  <si>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</si>
  <si>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</si>
  <si>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</si>
  <si>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</si>
  <si>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</si>
  <si>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</si>
  <si>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</si>
  <si>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</si>
  <si>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</si>
  <si>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</si>
  <si>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</si>
  <si>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</si>
  <si>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</si>
  <si>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</si>
  <si>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</si>
  <si>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</si>
  <si>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</si>
  <si>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</si>
  <si>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</si>
  <si>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</si>
  <si>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</si>
  <si>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</si>
  <si>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</si>
  <si>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</si>
  <si>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</si>
  <si>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</si>
  <si>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</si>
  <si>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</si>
  <si>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</si>
  <si>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</si>
  <si>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</si>
  <si>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</si>
  <si>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</si>
  <si>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</si>
  <si>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</si>
  <si>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</si>
  <si>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</si>
  <si>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</si>
  <si>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</si>
  <si>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</si>
  <si>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</si>
  <si>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</si>
  <si>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</si>
  <si>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</si>
  <si>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</si>
  <si>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</si>
  <si>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</si>
  <si>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</si>
  <si>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</si>
  <si>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</si>
  <si>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</si>
  <si>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</si>
  <si>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</si>
  <si>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</si>
  <si>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</si>
  <si>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</si>
  <si>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</si>
  <si>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</si>
  <si>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</si>
  <si>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</si>
  <si>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</si>
  <si>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</si>
  <si>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</si>
  <si>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</si>
  <si>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</si>
  <si>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</si>
  <si>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</si>
  <si>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</si>
  <si>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</si>
  <si>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</si>
  <si>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</si>
  <si>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</si>
  <si>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</si>
  <si>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</si>
  <si>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</si>
  <si>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</si>
  <si>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</si>
  <si>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</si>
  <si>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</si>
  <si>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</si>
  <si>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</si>
  <si>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</si>
  <si>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</si>
  <si>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</si>
  <si>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</si>
  <si>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</si>
  <si>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</si>
  <si>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</si>
  <si>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</si>
  <si>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</si>
  <si>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</si>
  <si>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</si>
  <si>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</si>
  <si>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</si>
  <si>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</si>
  <si>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</si>
  <si>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</si>
  <si>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</si>
  <si>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</si>
  <si>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</si>
  <si>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</si>
  <si>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</si>
  <si>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</si>
  <si>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</si>
  <si>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</si>
  <si>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</si>
  <si>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</si>
  <si>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</si>
  <si>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</si>
  <si>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</si>
  <si>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</si>
  <si>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</si>
  <si>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</si>
  <si>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</si>
  <si>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</si>
  <si>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</si>
  <si>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</si>
  <si>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</si>
  <si>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</si>
  <si>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</si>
  <si>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</si>
  <si>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</si>
  <si>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</si>
  <si>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</si>
  <si>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</si>
  <si>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</si>
  <si>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</si>
  <si>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</si>
  <si>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</si>
  <si>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</si>
  <si>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</si>
  <si>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</si>
  <si>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</si>
  <si>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</si>
  <si>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</si>
  <si>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</si>
  <si>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</si>
  <si>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</si>
  <si>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</si>
  <si>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</si>
  <si>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</si>
  <si>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</si>
  <si>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</si>
  <si>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</si>
  <si>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</si>
  <si>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</si>
  <si>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</si>
  <si>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</si>
  <si>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</si>
  <si>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</si>
  <si>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</si>
  <si>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</si>
  <si>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</si>
  <si>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</si>
  <si>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</si>
  <si>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</si>
  <si>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</si>
  <si>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</si>
  <si>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</si>
  <si>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</si>
  <si>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</si>
  <si>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</si>
  <si>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</si>
  <si>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</si>
  <si>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</si>
  <si>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</si>
  <si>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</si>
  <si>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</si>
  <si>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</si>
  <si>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</si>
  <si>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</si>
  <si>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</si>
  <si>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</si>
  <si>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</si>
  <si>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</si>
  <si>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</si>
  <si>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</si>
  <si>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</si>
  <si>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</si>
  <si>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</si>
  <si>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</si>
  <si>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</si>
  <si>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</si>
  <si>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</si>
  <si>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</si>
  <si>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</si>
  <si>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</si>
  <si>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</si>
  <si>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</si>
  <si>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</si>
  <si>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</si>
  <si>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</si>
  <si>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</si>
  <si>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</si>
  <si>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</si>
  <si>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</si>
  <si>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</si>
  <si>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</si>
  <si>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</si>
  <si>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</si>
  <si>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</si>
  <si>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</si>
  <si>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</si>
  <si>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</si>
  <si>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</si>
  <si>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</si>
  <si>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</si>
  <si>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</si>
  <si>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</si>
  <si>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</si>
  <si>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</si>
  <si>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</si>
  <si>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</si>
  <si>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</si>
  <si>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</si>
  <si>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</si>
  <si>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</si>
  <si>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</si>
  <si>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</si>
  <si>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</si>
  <si>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</si>
  <si>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</si>
  <si>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</si>
  <si>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</si>
  <si>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</si>
  <si>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</si>
  <si>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</si>
  <si>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</si>
  <si>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</si>
  <si>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</si>
  <si>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</si>
  <si>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</si>
  <si>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</si>
  <si>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</si>
  <si>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</si>
  <si>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</si>
  <si>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</si>
  <si>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</si>
  <si>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</si>
  <si>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</si>
  <si>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</si>
  <si>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</si>
  <si>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</si>
  <si>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</si>
  <si>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</si>
  <si>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</si>
  <si>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</si>
  <si>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</si>
  <si>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</si>
  <si>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</si>
  <si>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</si>
  <si>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</si>
  <si>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</si>
  <si>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</si>
  <si>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</si>
  <si>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</si>
  <si>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</si>
  <si>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</si>
  <si>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</si>
  <si>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</si>
  <si>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</si>
  <si>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</si>
  <si>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</si>
  <si>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</si>
  <si>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</si>
  <si>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</si>
  <si>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</si>
  <si>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</si>
  <si>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</si>
  <si>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</si>
  <si>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</si>
  <si>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</si>
  <si>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</si>
  <si>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</si>
  <si>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</si>
  <si>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</si>
  <si>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</si>
  <si>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</si>
  <si>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</si>
  <si>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</si>
  <si>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</si>
  <si>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</si>
  <si>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</si>
  <si>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</si>
  <si>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</si>
  <si>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</si>
  <si>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</si>
  <si>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</si>
  <si>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</si>
  <si>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</si>
  <si>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</si>
  <si>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</si>
  <si>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</si>
  <si>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</si>
  <si>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</si>
  <si>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</si>
  <si>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</si>
  <si>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</si>
  <si>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</si>
  <si>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</si>
  <si>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</si>
  <si>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</si>
  <si>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</si>
  <si>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</si>
  <si>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</si>
  <si>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</si>
  <si>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</si>
  <si>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</si>
  <si>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</si>
  <si>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</si>
  <si>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</si>
  <si>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</si>
  <si>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</si>
  <si>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</si>
  <si>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</si>
  <si>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</si>
  <si>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</si>
  <si>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</si>
  <si>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</si>
  <si>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</si>
  <si>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</si>
  <si>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</si>
  <si>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</si>
  <si>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</si>
  <si>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</si>
  <si>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</si>
  <si>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</si>
  <si>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</si>
  <si>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</si>
  <si>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</si>
  <si>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</si>
  <si>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</si>
  <si>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</si>
  <si>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</si>
  <si>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</si>
  <si>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</si>
  <si>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</si>
  <si>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</si>
  <si>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</si>
  <si>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</si>
  <si>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</si>
  <si>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</si>
  <si>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</si>
  <si>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</si>
  <si>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</si>
  <si>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</si>
  <si>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</si>
  <si>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</si>
  <si>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</si>
  <si>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</si>
  <si>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</si>
  <si>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</si>
  <si>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</si>
  <si>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</si>
  <si>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</si>
  <si>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</si>
  <si>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</si>
  <si>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</si>
  <si>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</si>
  <si>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</si>
  <si>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</si>
  <si>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</si>
  <si>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</si>
  <si>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</si>
  <si>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</si>
  <si>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</si>
  <si>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</si>
  <si>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</si>
  <si>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</si>
  <si>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</si>
  <si>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</si>
  <si>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</si>
  <si>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</si>
  <si>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</si>
  <si>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</si>
  <si>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</si>
  <si>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</si>
  <si>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</si>
  <si>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</si>
  <si>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</si>
  <si>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</si>
  <si>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</si>
  <si>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</si>
  <si>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</si>
  <si>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</si>
  <si>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</si>
  <si>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</si>
  <si>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</si>
  <si>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</si>
  <si>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</si>
  <si>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</si>
  <si>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</si>
  <si>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</si>
  <si>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</si>
  <si>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</si>
  <si>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</si>
  <si>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</si>
  <si>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</si>
  <si>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</si>
  <si>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</si>
  <si>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</si>
  <si>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</si>
  <si>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</si>
  <si>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</si>
  <si>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</si>
  <si>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</si>
  <si>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</si>
  <si>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</si>
  <si>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</si>
  <si>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</si>
  <si>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</si>
  <si>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</si>
  <si>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</si>
  <si>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</si>
  <si>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</si>
  <si>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</si>
  <si>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</si>
  <si>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</si>
  <si>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</si>
  <si>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</si>
  <si>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</si>
  <si>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</si>
  <si>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</si>
  <si>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</si>
  <si>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</si>
  <si>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</si>
  <si>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</si>
  <si>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</si>
  <si>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</si>
  <si>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</si>
  <si>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</si>
  <si>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</si>
  <si>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</si>
  <si>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</si>
  <si>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</si>
  <si>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</si>
  <si>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</si>
  <si>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</si>
  <si>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</si>
  <si>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</si>
  <si>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</si>
  <si>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</si>
  <si>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</si>
  <si>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</si>
  <si>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</si>
  <si>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</si>
  <si>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</si>
  <si>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</si>
  <si>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</si>
  <si>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</si>
  <si>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</si>
  <si>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</si>
  <si>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</si>
  <si>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</si>
  <si>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</si>
  <si>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</si>
  <si>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</si>
  <si>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</si>
  <si>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</si>
  <si>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</si>
  <si>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</si>
  <si>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</si>
  <si>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</si>
  <si>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</si>
  <si>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</si>
  <si>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</si>
  <si>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</si>
  <si>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</si>
  <si>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</si>
  <si>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</si>
  <si>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</si>
  <si>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</si>
  <si>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</si>
  <si>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</si>
  <si>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</si>
  <si>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</si>
  <si>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</si>
  <si>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</si>
  <si>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</si>
  <si>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</si>
  <si>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</si>
  <si>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</si>
  <si>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</si>
  <si>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</si>
  <si>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</si>
  <si>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</si>
  <si>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</si>
  <si>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</si>
  <si>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</si>
  <si>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</si>
  <si>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</si>
  <si>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</si>
  <si>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</si>
  <si>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</si>
  <si>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</si>
  <si>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</si>
  <si>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</si>
  <si>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</si>
  <si>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</si>
  <si>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</si>
  <si>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</si>
  <si>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</si>
  <si>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</si>
  <si>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</si>
  <si>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</si>
  <si>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</si>
  <si>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</si>
  <si>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</si>
  <si>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</si>
  <si>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</si>
  <si>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</si>
  <si>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</si>
  <si>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</si>
  <si>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</si>
  <si>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</si>
  <si>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</si>
  <si>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</si>
  <si>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</si>
  <si>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</si>
  <si>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</si>
  <si>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</si>
  <si>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</si>
  <si>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</si>
  <si>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</si>
  <si>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</si>
  <si>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</si>
  <si>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</si>
  <si>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</si>
  <si>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</si>
  <si>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</si>
  <si>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</si>
  <si>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</si>
  <si>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</si>
  <si>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</si>
  <si>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</si>
  <si>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</si>
  <si>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</si>
  <si>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</si>
  <si>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</si>
  <si>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</si>
  <si>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</si>
  <si>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</si>
  <si>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</si>
  <si>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</si>
  <si>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</si>
  <si>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</si>
  <si>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</si>
  <si>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</si>
  <si>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</si>
  <si>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</si>
  <si>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</si>
  <si>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</si>
  <si>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</si>
  <si>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</si>
  <si>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</si>
  <si>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</si>
  <si>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</si>
  <si>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</si>
  <si>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</si>
  <si>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</si>
  <si>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</si>
  <si>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</si>
  <si>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</si>
  <si>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</si>
  <si>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</si>
  <si>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</si>
  <si>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</si>
  <si>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</si>
  <si>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</si>
  <si>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</si>
  <si>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</si>
  <si>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</si>
  <si>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</si>
  <si>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</si>
  <si>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</si>
  <si>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</si>
  <si>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</si>
  <si>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</si>
  <si>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</si>
  <si>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</si>
  <si>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</si>
  <si>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</si>
  <si>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</si>
  <si>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</si>
  <si>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</si>
  <si>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</si>
  <si>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</si>
  <si>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</si>
  <si>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</si>
  <si>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</si>
  <si>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</si>
  <si>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</si>
  <si>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</si>
  <si>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</si>
  <si>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</si>
  <si>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</si>
  <si>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</si>
  <si>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</si>
  <si>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</si>
  <si>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</si>
  <si>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</si>
  <si>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</si>
  <si>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</si>
  <si>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</si>
  <si>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</si>
  <si>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</si>
  <si>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</si>
  <si>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</si>
  <si>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</si>
  <si>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</si>
  <si>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</si>
  <si>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</si>
  <si>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</si>
  <si>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</si>
  <si>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</si>
  <si>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</si>
  <si>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</si>
  <si>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</si>
  <si>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</si>
  <si>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</si>
  <si>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</si>
  <si>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</si>
  <si>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</si>
  <si>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</si>
  <si>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</si>
  <si>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</si>
  <si>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</si>
  <si>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</si>
  <si>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</si>
  <si>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</si>
  <si>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</si>
  <si>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</si>
  <si>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</si>
  <si>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</si>
  <si>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</si>
  <si>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</si>
  <si>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</si>
  <si>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</si>
  <si>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</si>
  <si>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</si>
  <si>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</si>
  <si>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</si>
  <si>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</si>
  <si>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</si>
  <si>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</si>
  <si>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</si>
  <si>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</si>
  <si>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</si>
  <si>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</si>
  <si>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</si>
  <si>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</si>
  <si>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</si>
  <si>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</si>
  <si>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</si>
  <si>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</si>
  <si>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</si>
  <si>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</si>
  <si>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</si>
  <si>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</si>
  <si>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</si>
  <si>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</si>
  <si>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</si>
  <si>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</si>
  <si>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</si>
  <si>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</si>
  <si>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</si>
  <si>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</si>
  <si>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</si>
  <si>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</si>
  <si>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</si>
  <si>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</si>
  <si>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</si>
  <si>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</si>
  <si>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</si>
  <si>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</si>
  <si>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</si>
  <si>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</si>
  <si>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</si>
  <si>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</si>
  <si>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</si>
  <si>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</si>
  <si>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</si>
  <si>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</si>
  <si>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</si>
  <si>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</si>
  <si>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</si>
  <si>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</si>
  <si>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</si>
  <si>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</si>
  <si>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</si>
  <si>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</si>
  <si>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</si>
  <si>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</si>
  <si>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</si>
  <si>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</si>
  <si>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</si>
  <si>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</si>
  <si>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</si>
  <si>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</si>
  <si>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</si>
  <si>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</si>
  <si>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</si>
  <si>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</si>
  <si>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</si>
  <si>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</si>
  <si>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</si>
  <si>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</si>
  <si>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</si>
  <si>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</si>
  <si>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</si>
  <si>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</si>
  <si>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</si>
  <si>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</si>
  <si>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</si>
  <si>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</si>
  <si>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</si>
  <si>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</si>
  <si>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</si>
  <si>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</si>
  <si>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</si>
  <si>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</si>
  <si>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</si>
  <si>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</si>
  <si>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</si>
  <si>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</si>
  <si>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</si>
  <si>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</si>
  <si>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</si>
  <si>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</si>
  <si>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</si>
  <si>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</si>
  <si>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</si>
  <si>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</si>
  <si>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</si>
  <si>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</si>
  <si>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</si>
  <si>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</si>
  <si>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</si>
  <si>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</si>
  <si>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</si>
  <si>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</si>
  <si>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</si>
  <si>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</si>
  <si>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</si>
  <si>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</si>
  <si>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</si>
  <si>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</si>
  <si>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</si>
  <si>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</si>
  <si>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</si>
  <si>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</si>
  <si>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</si>
  <si>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</si>
  <si>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</si>
  <si>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</si>
  <si>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</si>
  <si>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</si>
  <si>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</si>
  <si>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</si>
  <si>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</si>
  <si>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</si>
  <si>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</si>
  <si>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</si>
  <si>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</si>
  <si>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</si>
  <si>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</si>
  <si>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</si>
  <si>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</si>
  <si>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</si>
  <si>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</si>
  <si>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</si>
  <si>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</si>
  <si>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</si>
  <si>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</si>
  <si>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</si>
  <si>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</si>
  <si>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</si>
  <si>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</si>
  <si>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</si>
  <si>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</si>
  <si>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</si>
  <si>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</si>
  <si>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</si>
  <si>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</si>
  <si>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</si>
  <si>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</si>
  <si>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</si>
  <si>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</si>
  <si>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</si>
  <si>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</si>
  <si>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</si>
  <si>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</si>
  <si>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</si>
  <si>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</si>
  <si>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</si>
  <si>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</si>
  <si>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</si>
  <si>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</si>
  <si>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</si>
  <si>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</si>
  <si>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</si>
  <si>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</si>
  <si>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</si>
  <si>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</si>
  <si>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</si>
  <si>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</si>
  <si>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</si>
  <si>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</si>
  <si>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</si>
  <si>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</si>
  <si>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</si>
  <si>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</si>
  <si>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</si>
  <si>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</si>
  <si>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</si>
  <si>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</si>
  <si>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</si>
  <si>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</si>
  <si>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</si>
  <si>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</si>
  <si>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</si>
  <si>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</si>
  <si>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</si>
  <si>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</si>
  <si>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</si>
  <si>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</si>
  <si>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</si>
  <si>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</si>
  <si>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</si>
  <si>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</si>
  <si>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</si>
  <si>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</si>
  <si>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</si>
  <si>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</si>
  <si>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</si>
  <si>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</si>
  <si>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</si>
  <si>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</si>
  <si>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</si>
  <si>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</si>
  <si>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</si>
  <si>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</si>
  <si>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</si>
  <si>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</si>
  <si>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</si>
  <si>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</si>
  <si>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</si>
  <si>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</si>
  <si>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</si>
  <si>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</si>
  <si>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</si>
  <si>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</si>
  <si>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</si>
  <si>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</si>
  <si>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</si>
  <si>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</si>
  <si>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</si>
  <si>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</si>
  <si>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</si>
  <si>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</si>
  <si>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</si>
  <si>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</si>
  <si>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</si>
  <si>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</si>
  <si>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</si>
  <si>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</si>
  <si>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</si>
  <si>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</si>
  <si>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</si>
  <si>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</si>
  <si>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</si>
  <si>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</si>
  <si>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</si>
  <si>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</si>
  <si>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</si>
  <si>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</si>
  <si>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</si>
  <si>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</si>
  <si>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</si>
  <si>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</si>
  <si>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</si>
  <si>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</si>
  <si>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</si>
  <si>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</si>
  <si>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</si>
  <si>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</si>
  <si>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</si>
  <si>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</si>
  <si>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</si>
  <si>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</si>
  <si>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</si>
  <si>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</si>
  <si>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</si>
  <si>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</si>
  <si>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</si>
  <si>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</si>
  <si>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</si>
  <si>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</si>
  <si>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</si>
  <si>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</si>
  <si>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</si>
  <si>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</si>
  <si>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</si>
  <si>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</si>
  <si>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</si>
  <si>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</si>
  <si>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</si>
  <si>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</si>
  <si>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</si>
  <si>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</si>
  <si>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</si>
  <si>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</si>
  <si>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</si>
  <si>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</si>
  <si>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</si>
  <si>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</si>
  <si>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</si>
  <si>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</si>
  <si>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</si>
  <si>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</si>
  <si>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</si>
  <si>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</si>
  <si>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</si>
  <si>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</si>
  <si>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</si>
  <si>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</si>
  <si>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</si>
  <si>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</si>
  <si>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</si>
  <si>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</si>
  <si>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</si>
  <si>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</si>
  <si>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</si>
  <si>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</si>
  <si>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</si>
  <si>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</si>
  <si>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</si>
  <si>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</si>
  <si>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</si>
  <si>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</si>
  <si>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</si>
  <si>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</si>
  <si>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</si>
  <si>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</si>
  <si>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</si>
  <si>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</si>
  <si>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</si>
  <si>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</si>
  <si>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</si>
  <si>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</si>
  <si>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</si>
  <si>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</si>
  <si>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</si>
  <si>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</si>
  <si>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</si>
  <si>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</si>
  <si>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</si>
  <si>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</si>
  <si>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</si>
  <si>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</si>
  <si>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</si>
  <si>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</si>
  <si>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</si>
  <si>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</si>
  <si>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</si>
  <si>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</si>
  <si>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</si>
  <si>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</si>
  <si>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</si>
  <si>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</si>
  <si>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</si>
  <si>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</si>
  <si>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</si>
  <si>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</si>
  <si>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</si>
  <si>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</si>
  <si>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</si>
  <si>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</si>
  <si>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</si>
  <si>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</si>
  <si>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</si>
  <si>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</si>
  <si>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</si>
  <si>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</si>
  <si>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</si>
  <si>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</si>
  <si>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</si>
  <si>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</si>
  <si>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</si>
  <si>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</si>
  <si>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</si>
  <si>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</si>
  <si>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</si>
  <si>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</si>
  <si>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</si>
  <si>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</si>
  <si>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</si>
  <si>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</si>
  <si>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</si>
  <si>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</si>
  <si>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</si>
  <si>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</si>
  <si>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</si>
  <si>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</si>
  <si>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</si>
  <si>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</si>
  <si>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</si>
  <si>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</si>
  <si>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</si>
  <si>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</si>
  <si>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</si>
  <si>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</si>
  <si>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</si>
  <si>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</si>
  <si>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</si>
  <si>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</si>
  <si>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</si>
  <si>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</si>
  <si>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</si>
  <si>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</si>
  <si>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</si>
  <si>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</si>
  <si>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</si>
  <si>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</si>
  <si>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</si>
  <si>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</si>
  <si>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</si>
  <si>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</si>
  <si>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</si>
  <si>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</si>
  <si>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</si>
  <si>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</si>
  <si>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</si>
  <si>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</si>
  <si>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</si>
  <si>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</si>
  <si>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</si>
  <si>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</si>
  <si>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</si>
  <si>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</si>
  <si>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</si>
  <si>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</si>
  <si>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</si>
  <si>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</si>
  <si>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</si>
  <si>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</si>
  <si>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</si>
  <si>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</si>
  <si>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</si>
  <si>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</si>
  <si>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</si>
  <si>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</si>
  <si>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</si>
  <si>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</si>
  <si>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</si>
  <si>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</si>
  <si>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</si>
  <si>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</si>
  <si>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</si>
  <si>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</si>
  <si>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</si>
  <si>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</si>
  <si>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</si>
  <si>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</si>
  <si>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</si>
  <si>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</si>
  <si>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</si>
  <si>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</si>
  <si>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</si>
  <si>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</si>
  <si>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</si>
  <si>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</si>
  <si>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</si>
  <si>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</si>
  <si>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</si>
  <si>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</si>
  <si>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</si>
  <si>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</si>
  <si>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</si>
  <si>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</si>
  <si>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</si>
  <si>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</si>
  <si>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</si>
  <si>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</si>
  <si>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</si>
  <si>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</si>
  <si>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</si>
  <si>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</si>
  <si>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</si>
  <si>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</si>
  <si>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</si>
  <si>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</si>
  <si>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</si>
  <si>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</si>
  <si>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</si>
  <si>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</si>
  <si>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</si>
  <si>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</si>
  <si>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</si>
  <si>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</si>
  <si>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</si>
  <si>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</si>
  <si>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</si>
  <si>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</si>
  <si>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</si>
  <si>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</si>
  <si>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</si>
  <si>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</si>
  <si>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</si>
  <si>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</si>
  <si>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</si>
  <si>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</si>
  <si>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</si>
  <si>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</si>
  <si>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</si>
  <si>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</si>
  <si>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</si>
  <si>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</si>
  <si>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</si>
  <si>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</si>
  <si>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</si>
  <si>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</si>
  <si>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</si>
  <si>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</si>
  <si>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</si>
  <si>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</si>
  <si>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</si>
  <si>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</si>
  <si>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</si>
  <si>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</si>
  <si>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</si>
  <si>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</si>
  <si>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</si>
  <si>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</si>
  <si>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</si>
  <si>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</si>
  <si>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</si>
  <si>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</si>
  <si>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</si>
  <si>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</si>
  <si>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</si>
  <si>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</si>
  <si>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</si>
  <si>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</si>
  <si>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</si>
  <si>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</si>
  <si>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</si>
  <si>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</si>
  <si>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</si>
  <si>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</si>
  <si>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</si>
  <si>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</si>
  <si>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</si>
  <si>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</si>
  <si>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</si>
  <si>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</si>
  <si>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</si>
  <si>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</si>
  <si>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</si>
  <si>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</si>
  <si>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</si>
  <si>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</si>
  <si>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</si>
  <si>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</si>
  <si>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</si>
  <si>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</si>
  <si>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</si>
  <si>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</si>
  <si>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</si>
  <si>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</si>
  <si>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</si>
  <si>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</si>
  <si>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</si>
  <si>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</si>
  <si>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</si>
  <si>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</si>
  <si>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</si>
  <si>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</si>
  <si>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</si>
  <si>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</si>
  <si>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</si>
  <si>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</si>
  <si>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</si>
  <si>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</si>
  <si>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</si>
  <si>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</si>
  <si>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</si>
  <si>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</si>
  <si>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</si>
  <si>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</si>
  <si>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</si>
  <si>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</si>
  <si>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</si>
  <si>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</si>
  <si>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</si>
  <si>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</si>
  <si>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</si>
  <si>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</si>
  <si>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</si>
  <si>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</si>
  <si>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</si>
  <si>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</si>
  <si>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</si>
  <si>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</si>
  <si>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</si>
  <si>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</si>
  <si>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</si>
  <si>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</si>
  <si>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</si>
  <si>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</si>
  <si>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</si>
  <si>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</si>
  <si>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</si>
  <si>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</si>
  <si>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</si>
  <si>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</si>
  <si>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</si>
  <si>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</si>
  <si>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</si>
  <si>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</si>
  <si>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</si>
  <si>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</si>
  <si>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</si>
  <si>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</si>
  <si>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</si>
  <si>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</si>
  <si>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</si>
  <si>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</si>
  <si>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</si>
  <si>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</si>
  <si>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</si>
  <si>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</si>
  <si>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</si>
  <si>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</si>
  <si>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</si>
  <si>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</si>
  <si>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</si>
  <si>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</si>
  <si>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</si>
  <si>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</si>
  <si>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</si>
  <si>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</si>
  <si>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</si>
  <si>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</si>
  <si>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</si>
  <si>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</si>
  <si>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</si>
  <si>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</si>
  <si>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</si>
  <si>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</si>
  <si>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</si>
  <si>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</si>
  <si>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</si>
  <si>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</si>
  <si>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</si>
  <si>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</si>
  <si>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</si>
  <si>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</si>
  <si>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</si>
  <si>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</si>
  <si>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</si>
  <si>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</si>
  <si>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</si>
  <si>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</si>
  <si>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</si>
  <si>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</si>
  <si>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</si>
  <si>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</si>
  <si>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</si>
  <si>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</si>
  <si>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</si>
  <si>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</si>
  <si>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</si>
  <si>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</si>
  <si>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</si>
  <si>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</si>
  <si>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</si>
  <si>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</si>
  <si>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</si>
  <si>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</si>
  <si>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</si>
  <si>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</si>
  <si>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</si>
  <si>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</si>
  <si>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</si>
  <si>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</si>
  <si>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</si>
  <si>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</si>
  <si>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</si>
  <si>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</si>
  <si>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</si>
  <si>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</si>
  <si>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</si>
  <si>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</si>
  <si>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</si>
  <si>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</si>
  <si>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</si>
  <si>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</si>
  <si>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</si>
  <si>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</si>
  <si>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</si>
  <si>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</si>
  <si>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</si>
  <si>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</si>
  <si>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</si>
  <si>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</si>
  <si>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</si>
  <si>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</si>
  <si>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</si>
  <si>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</si>
  <si>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</si>
  <si>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</si>
  <si>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</si>
  <si>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</si>
  <si>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</si>
  <si>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</si>
  <si>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</si>
  <si>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</si>
  <si>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</si>
  <si>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</si>
  <si>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</si>
  <si>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</si>
  <si>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</si>
  <si>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</si>
  <si>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</si>
  <si>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</si>
  <si>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</si>
  <si>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</si>
  <si>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</si>
  <si>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</si>
  <si>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</si>
  <si>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</si>
  <si>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</si>
  <si>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</si>
  <si>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</si>
  <si>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</si>
  <si>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</si>
  <si>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</si>
  <si>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</si>
  <si>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</si>
  <si>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</si>
  <si>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</si>
  <si>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</si>
  <si>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</si>
  <si>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</si>
  <si>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</si>
  <si>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</si>
  <si>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</si>
  <si>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</si>
  <si>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</si>
  <si>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</si>
  <si>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</si>
  <si>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</si>
  <si>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</si>
  <si>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</si>
  <si>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</si>
  <si>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</si>
  <si>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</si>
  <si>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</si>
  <si>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</si>
  <si>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</si>
  <si>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</si>
  <si>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</si>
  <si>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</si>
  <si>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</si>
  <si>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</si>
  <si>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</si>
  <si>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</si>
  <si>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</si>
  <si>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</si>
  <si>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</si>
  <si>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</si>
  <si>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</si>
  <si>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</si>
  <si>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</si>
  <si>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</si>
  <si>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</si>
  <si>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</si>
  <si>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</si>
  <si>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</si>
  <si>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</si>
  <si>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</si>
  <si>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</si>
  <si>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</si>
  <si>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</si>
  <si>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</si>
  <si>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</si>
  <si>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</si>
  <si>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</si>
  <si>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</si>
  <si>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</si>
  <si>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</si>
  <si>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</si>
  <si>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</si>
  <si>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</si>
  <si>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</si>
  <si>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</si>
  <si>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</si>
  <si>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</si>
  <si>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</si>
  <si>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</si>
  <si>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</si>
  <si>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</si>
  <si>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</si>
  <si>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</si>
  <si>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</si>
  <si>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</si>
  <si>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</si>
  <si>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</si>
  <si>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</si>
  <si>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</si>
  <si>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</si>
  <si>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</si>
  <si>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</si>
  <si>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</si>
  <si>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</si>
  <si>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</si>
  <si>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</si>
  <si>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</si>
  <si>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</si>
  <si>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</si>
  <si>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</si>
  <si>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</si>
  <si>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</si>
  <si>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</si>
  <si>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</si>
  <si>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</si>
  <si>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</si>
  <si>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</si>
  <si>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</si>
  <si>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</si>
  <si>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</si>
  <si>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</si>
  <si>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</si>
  <si>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</si>
  <si>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</si>
  <si>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</si>
  <si>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</si>
  <si>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</si>
  <si>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</si>
  <si>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</si>
  <si>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</si>
  <si>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</si>
  <si>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</si>
  <si>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</si>
  <si>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</si>
  <si>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</si>
  <si>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</si>
  <si>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</si>
  <si>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</si>
  <si>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</si>
  <si>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</si>
  <si>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</si>
  <si>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</si>
  <si>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</si>
  <si>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</si>
  <si>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</si>
  <si>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</si>
  <si>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</si>
  <si>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</si>
  <si>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</si>
  <si>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</si>
  <si>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</si>
  <si>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</si>
  <si>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</si>
  <si>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</si>
  <si>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</si>
  <si>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</si>
  <si>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</si>
  <si>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</si>
  <si>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</si>
  <si>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</si>
  <si>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</si>
  <si>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</si>
  <si>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</si>
  <si>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</si>
  <si>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</si>
  <si>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</si>
  <si>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</si>
  <si>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</si>
  <si>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</si>
  <si>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</si>
  <si>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</si>
  <si>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</si>
  <si>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</si>
  <si>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</si>
  <si>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</si>
  <si>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</si>
  <si>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</si>
  <si>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</si>
  <si>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</si>
  <si>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</si>
  <si>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</si>
  <si>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</si>
  <si>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</si>
  <si>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</si>
  <si>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</si>
  <si>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</si>
  <si>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</si>
  <si>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</si>
  <si>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</si>
  <si>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</si>
  <si>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</si>
  <si>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</si>
  <si>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</si>
  <si>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</si>
  <si>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</si>
  <si>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</si>
  <si>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</si>
  <si>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</si>
  <si>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</si>
  <si>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</si>
  <si>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</si>
  <si>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</si>
  <si>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</si>
  <si>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</si>
  <si>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</si>
  <si>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</si>
  <si>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</si>
  <si>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</si>
  <si>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</si>
  <si>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</si>
  <si>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</si>
  <si>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</si>
  <si>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</si>
  <si>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</si>
  <si>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</si>
  <si>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</si>
  <si>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</si>
  <si>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</si>
  <si>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</si>
  <si>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</si>
  <si>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</si>
  <si>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</si>
  <si>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</si>
  <si>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</si>
  <si>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</si>
  <si>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</si>
  <si>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</si>
  <si>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</si>
  <si>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</si>
  <si>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</si>
  <si>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</si>
  <si>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</si>
  <si>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</si>
  <si>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</si>
  <si>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</si>
  <si>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</si>
  <si>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</si>
  <si>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</si>
  <si>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</si>
  <si>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</si>
  <si>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</si>
  <si>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</si>
  <si>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</si>
  <si>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</si>
  <si>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</si>
  <si>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</si>
  <si>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</si>
  <si>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</si>
  <si>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</si>
  <si>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</si>
  <si>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</si>
  <si>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</si>
  <si>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</si>
  <si>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</si>
  <si>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</si>
  <si>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</si>
  <si>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</si>
  <si>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</si>
  <si>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</si>
  <si>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</si>
  <si>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</si>
  <si>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</si>
  <si>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</si>
  <si>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</si>
  <si>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</si>
  <si>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</si>
  <si>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</si>
  <si>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</si>
  <si>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</si>
  <si>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</si>
  <si>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</si>
  <si>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</si>
  <si>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</si>
  <si>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</si>
  <si>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</si>
  <si>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</si>
  <si>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</si>
  <si>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</si>
  <si>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</si>
  <si>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</si>
  <si>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</si>
  <si>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</si>
  <si>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</si>
  <si>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</si>
  <si>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</si>
  <si>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</si>
  <si>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</si>
  <si>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</si>
  <si>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</si>
  <si>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</si>
  <si>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</si>
  <si>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</si>
  <si>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</si>
  <si>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</si>
  <si>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</si>
  <si>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</si>
  <si>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</si>
  <si>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</si>
  <si>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</si>
  <si>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</si>
  <si>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</si>
  <si>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</si>
  <si>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</si>
  <si>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</si>
  <si>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</si>
  <si>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</si>
  <si>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</si>
  <si>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</si>
  <si>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</si>
  <si>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</si>
  <si>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</si>
  <si>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</si>
  <si>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</si>
  <si>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</si>
  <si>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</si>
  <si>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</si>
  <si>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</si>
  <si>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</si>
  <si>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</si>
  <si>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</si>
  <si>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</si>
  <si>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</si>
  <si>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</si>
  <si>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</si>
  <si>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</si>
  <si>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</si>
  <si>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</si>
  <si>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</si>
  <si>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</si>
  <si>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</si>
  <si>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</si>
  <si>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</si>
  <si>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</si>
  <si>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</si>
  <si>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</si>
  <si>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</si>
  <si>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</si>
  <si>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</si>
  <si>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</si>
  <si>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</si>
  <si>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</si>
  <si>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</si>
  <si>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</si>
  <si>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</si>
  <si>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</si>
  <si>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</si>
  <si>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</si>
  <si>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</si>
  <si>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</si>
  <si>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</si>
  <si>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</si>
  <si>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</si>
  <si>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</si>
  <si>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</si>
  <si>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</si>
  <si>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</si>
  <si>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</si>
  <si>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</si>
  <si>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</si>
  <si>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</si>
  <si>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</si>
  <si>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</si>
  <si>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</si>
  <si>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</si>
  <si>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</si>
  <si>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</si>
  <si>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</si>
  <si>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</si>
  <si>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</si>
  <si>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</si>
  <si>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</si>
  <si>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</si>
  <si>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</si>
  <si>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</si>
  <si>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</si>
  <si>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</si>
  <si>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</si>
  <si>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</si>
  <si>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</si>
  <si>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</si>
  <si>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</si>
  <si>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</si>
  <si>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</si>
  <si>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</si>
  <si>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</si>
  <si>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</si>
  <si>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</si>
  <si>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</si>
  <si>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</si>
  <si>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</si>
  <si>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</si>
  <si>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</si>
  <si>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</si>
  <si>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</si>
  <si>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</si>
  <si>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</si>
  <si>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</si>
  <si>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</si>
  <si>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</si>
  <si>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</si>
  <si>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</si>
  <si>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</si>
  <si>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</si>
  <si>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</si>
  <si>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</si>
  <si>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</si>
  <si>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</si>
  <si>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</si>
  <si>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</si>
  <si>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</si>
  <si>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</si>
  <si>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</si>
  <si>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</si>
  <si>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</si>
  <si>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</si>
  <si>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</si>
  <si>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</si>
  <si>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</si>
  <si>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</si>
  <si>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</si>
  <si>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</si>
  <si>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</si>
  <si>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</si>
  <si>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</si>
  <si>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</si>
  <si>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</si>
  <si>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</si>
  <si>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</si>
  <si>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</si>
  <si>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</si>
  <si>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</si>
  <si>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</si>
  <si>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</si>
  <si>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</si>
  <si>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</si>
  <si>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</si>
  <si>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</si>
  <si>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</si>
  <si>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</si>
  <si>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</si>
  <si>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</si>
  <si>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</si>
  <si>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</si>
  <si>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</si>
  <si>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</si>
  <si>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</si>
  <si>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</si>
  <si>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</si>
  <si>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</si>
  <si>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</si>
  <si>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</si>
  <si>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</si>
  <si>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</si>
  <si>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</si>
  <si>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</si>
  <si>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</si>
  <si>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</si>
  <si>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</si>
  <si>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</si>
  <si>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</si>
  <si>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</si>
  <si>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</si>
  <si>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</si>
  <si>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</si>
  <si>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</si>
  <si>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</si>
  <si>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</si>
  <si>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</si>
  <si>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</si>
  <si>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</si>
  <si>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</si>
  <si>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</si>
  <si>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</si>
  <si>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</si>
  <si>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</si>
  <si>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</si>
  <si>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</si>
  <si>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</si>
  <si>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</si>
  <si>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</si>
  <si>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</si>
  <si>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</si>
  <si>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</si>
  <si>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</si>
  <si>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</si>
  <si>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</si>
  <si>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</si>
  <si>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</si>
  <si>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</si>
  <si>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</si>
  <si>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</si>
  <si>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</si>
  <si>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</si>
  <si>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</si>
  <si>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</si>
  <si>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</si>
  <si>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</si>
  <si>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</si>
  <si>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</si>
  <si>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</si>
  <si>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</si>
  <si>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</si>
  <si>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</si>
  <si>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</si>
  <si>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</si>
  <si>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</si>
  <si>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</si>
  <si>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</si>
  <si>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</si>
  <si>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</si>
  <si>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</si>
  <si>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</si>
  <si>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</si>
  <si>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</si>
  <si>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</si>
  <si>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</si>
  <si>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</si>
  <si>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</si>
  <si>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</si>
  <si>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</si>
  <si>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</si>
  <si>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</si>
  <si>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</si>
  <si>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</si>
  <si>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</si>
  <si>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</si>
  <si>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</si>
  <si>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</si>
  <si>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</si>
  <si>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</si>
  <si>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</si>
  <si>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</si>
  <si>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</si>
  <si>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</si>
  <si>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</si>
  <si>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</si>
  <si>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</si>
  <si>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</si>
  <si>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</si>
  <si>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</si>
  <si>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</si>
  <si>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</si>
  <si>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</si>
  <si>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</si>
  <si>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</si>
  <si>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</si>
  <si>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</si>
  <si>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</si>
  <si>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</si>
  <si>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</si>
  <si>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</si>
  <si>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</si>
  <si>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</si>
  <si>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</si>
  <si>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</si>
  <si>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</si>
  <si>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</si>
  <si>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</si>
  <si>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</si>
  <si>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</si>
  <si>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</si>
  <si>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</si>
  <si>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</si>
  <si>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</si>
  <si>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</si>
  <si>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</si>
  <si>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</si>
  <si>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</si>
  <si>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</si>
  <si>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</si>
  <si>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</si>
  <si>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</si>
  <si>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</si>
  <si>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</si>
  <si>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</si>
  <si>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</si>
  <si>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</si>
  <si>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</si>
  <si>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</si>
  <si>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</si>
  <si>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</si>
  <si>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</si>
  <si>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</si>
  <si>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</si>
  <si>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</si>
  <si>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</si>
  <si>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</si>
  <si>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</si>
  <si>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</si>
  <si>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</si>
  <si>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</si>
  <si>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</si>
  <si>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</si>
  <si>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</si>
  <si>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</si>
  <si>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</si>
  <si>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</si>
  <si>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</si>
  <si>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</si>
  <si>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</si>
  <si>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</si>
  <si>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</si>
  <si>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</si>
  <si>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</si>
  <si>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</si>
  <si>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</si>
  <si>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</si>
  <si>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</si>
  <si>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</si>
  <si>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</si>
  <si>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</si>
  <si>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</si>
  <si>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</si>
  <si>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</si>
  <si>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</si>
  <si>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</si>
  <si>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</si>
  <si>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</si>
  <si>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</si>
  <si>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</si>
  <si>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</si>
  <si>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</si>
  <si>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</si>
  <si>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</si>
  <si>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</si>
  <si>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</si>
  <si>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</si>
  <si>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</si>
  <si>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</si>
  <si>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</si>
  <si>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</si>
  <si>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</si>
  <si>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</si>
  <si>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</si>
  <si>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</si>
  <si>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</si>
  <si>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</si>
  <si>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</si>
  <si>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</si>
  <si>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</si>
  <si>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</si>
  <si>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</si>
  <si>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</si>
  <si>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</si>
  <si>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</si>
  <si>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</si>
  <si>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</si>
  <si>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</si>
  <si>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</si>
  <si>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</si>
  <si>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</si>
  <si>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</si>
  <si>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</si>
  <si>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</si>
  <si>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</si>
  <si>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</si>
  <si>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</si>
  <si>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</si>
  <si>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</si>
  <si>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</si>
  <si>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</si>
  <si>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</si>
  <si>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</si>
  <si>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</si>
  <si>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</si>
  <si>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</si>
  <si>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</si>
  <si>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</si>
  <si>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</si>
  <si>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</si>
  <si>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</si>
  <si>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</si>
  <si>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</si>
  <si>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</si>
  <si>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</si>
  <si>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</si>
  <si>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</si>
  <si>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</si>
  <si>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</si>
  <si>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</si>
  <si>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</si>
  <si>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</si>
  <si>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</si>
  <si>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</si>
  <si>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</si>
  <si>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</si>
  <si>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</si>
  <si>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</si>
  <si>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</si>
  <si>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</si>
  <si>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</si>
  <si>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</si>
  <si>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</si>
  <si>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</si>
  <si>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</si>
  <si>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</si>
  <si>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</si>
  <si>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</si>
  <si>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</si>
  <si>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</si>
  <si>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</si>
  <si>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</si>
  <si>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</si>
  <si>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</si>
  <si>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</si>
  <si>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</si>
  <si>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</si>
  <si>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</si>
  <si>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</si>
  <si>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</si>
  <si>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</si>
  <si>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</si>
  <si>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</si>
  <si>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</si>
  <si>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</si>
  <si>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</si>
  <si>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</si>
  <si>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</si>
  <si>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</si>
  <si>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</si>
  <si>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</si>
  <si>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</si>
  <si>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</si>
  <si>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</si>
  <si>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</si>
  <si>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</si>
  <si>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</si>
  <si>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</si>
  <si>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</si>
  <si>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</si>
  <si>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</si>
  <si>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</si>
  <si>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</si>
  <si>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</si>
  <si>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</si>
  <si>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</si>
  <si>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</si>
  <si>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</si>
  <si>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</si>
  <si>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</si>
  <si>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</si>
  <si>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</si>
  <si>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</si>
  <si>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</si>
  <si>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</si>
  <si>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</si>
  <si>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</si>
  <si>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</si>
  <si>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</si>
  <si>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</si>
  <si>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</si>
  <si>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</si>
  <si>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</si>
  <si>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</si>
  <si>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</si>
  <si>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</si>
  <si>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</si>
  <si>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</si>
  <si>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</si>
  <si>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</si>
  <si>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</si>
  <si>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</si>
  <si>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</si>
  <si>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</si>
  <si>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</si>
  <si>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</si>
  <si>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</si>
  <si>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</si>
  <si>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</si>
  <si>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</si>
  <si>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</si>
  <si>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</si>
  <si>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</si>
  <si>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</si>
  <si>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</si>
  <si>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</si>
  <si>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</si>
  <si>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</si>
  <si>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</si>
  <si>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</si>
  <si>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</si>
  <si>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</si>
  <si>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</si>
  <si>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</si>
  <si>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</si>
  <si>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</si>
  <si>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</si>
  <si>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</si>
  <si>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</si>
  <si>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</si>
  <si>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</si>
  <si>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</si>
  <si>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</si>
  <si>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</si>
  <si>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</si>
  <si>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</si>
  <si>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</si>
  <si>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</si>
  <si>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</si>
  <si>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</si>
  <si>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</si>
  <si>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</si>
  <si>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</si>
  <si>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</si>
  <si>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</si>
  <si>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</si>
  <si>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</si>
  <si>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</si>
  <si>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</si>
  <si>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</si>
  <si>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</si>
  <si>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</si>
  <si>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</si>
  <si>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</si>
  <si>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</si>
  <si>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</si>
  <si>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</si>
  <si>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</si>
  <si>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</si>
  <si>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</si>
  <si>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</si>
  <si>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</si>
  <si>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</si>
  <si>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</si>
  <si>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</si>
  <si>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</si>
  <si>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</si>
  <si>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</si>
  <si>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</si>
  <si>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</si>
  <si>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</si>
  <si>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</si>
  <si>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</si>
  <si>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</si>
  <si>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</si>
  <si>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</si>
  <si>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</si>
  <si>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</si>
  <si>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</si>
  <si>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</si>
  <si>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</si>
  <si>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</si>
  <si>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</si>
  <si>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</si>
  <si>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</si>
  <si>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</si>
  <si>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</si>
  <si>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</si>
  <si>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</si>
  <si>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</si>
  <si>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</si>
  <si>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</si>
  <si>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</si>
  <si>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</si>
  <si>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</si>
  <si>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</si>
  <si>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</si>
  <si>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</si>
  <si>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</si>
  <si>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</si>
  <si>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</si>
  <si>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</si>
  <si>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</si>
  <si>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</si>
  <si>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</si>
  <si>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</si>
  <si>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</si>
  <si>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</si>
  <si>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</si>
  <si>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</si>
  <si>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</si>
  <si>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</si>
  <si>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</si>
  <si>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</si>
  <si>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</si>
  <si>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</si>
  <si>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</si>
  <si>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</si>
  <si>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</si>
  <si>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</si>
  <si>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</si>
  <si>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</si>
  <si>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</si>
  <si>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</si>
  <si>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</si>
  <si>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</si>
  <si>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</si>
  <si>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</si>
  <si>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</si>
  <si>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</si>
  <si>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</si>
  <si>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</si>
  <si>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</si>
  <si>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</si>
  <si>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</si>
  <si>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</si>
  <si>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</si>
  <si>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</si>
  <si>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</si>
  <si>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</si>
  <si>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</si>
  <si>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</si>
  <si>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</si>
  <si>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</si>
  <si>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</si>
  <si>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</si>
  <si>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</si>
  <si>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</si>
  <si>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</si>
  <si>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</si>
  <si>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</si>
  <si>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</si>
  <si>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</si>
  <si>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</si>
  <si>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</si>
  <si>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</si>
  <si>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</si>
  <si>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</si>
  <si>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</si>
  <si>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</si>
  <si>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</si>
  <si>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</si>
  <si>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</si>
  <si>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</si>
  <si>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</si>
  <si>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</si>
  <si>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</si>
  <si>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</si>
  <si>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</si>
  <si>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</si>
  <si>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</si>
  <si>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</si>
  <si>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</si>
  <si>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</si>
  <si>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</si>
  <si>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</si>
  <si>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</si>
  <si>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</si>
  <si>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</si>
  <si>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</si>
  <si>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</si>
  <si>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</si>
  <si>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</si>
  <si>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</si>
  <si>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</si>
  <si>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</si>
  <si>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</si>
  <si>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</si>
  <si>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</si>
  <si>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</si>
  <si>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</si>
  <si>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</si>
  <si>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</si>
  <si>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</si>
  <si>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</si>
  <si>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</si>
  <si>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</si>
  <si>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</si>
  <si>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</si>
  <si>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</si>
  <si>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</si>
  <si>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</si>
  <si>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</si>
  <si>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</si>
  <si>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</si>
  <si>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</si>
  <si>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</si>
  <si>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</si>
  <si>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</si>
  <si>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</si>
  <si>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</si>
  <si>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</si>
  <si>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</si>
  <si>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</si>
  <si>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</si>
  <si>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</si>
  <si>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</si>
  <si>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</si>
  <si>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</si>
  <si>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</si>
  <si>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</si>
  <si>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</si>
  <si>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</si>
  <si>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</si>
  <si>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</si>
  <si>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</si>
  <si>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</si>
  <si>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</si>
  <si>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</si>
  <si>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</si>
  <si>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</si>
  <si>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</si>
  <si>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</si>
  <si>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</si>
  <si>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</si>
  <si>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</si>
  <si>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</si>
  <si>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</si>
  <si>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</si>
  <si>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</si>
  <si>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</si>
  <si>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</si>
  <si>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</si>
  <si>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</si>
  <si>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</si>
  <si>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</si>
  <si>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</si>
  <si>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</si>
  <si>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</si>
  <si>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</si>
  <si>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</si>
  <si>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</si>
  <si>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</si>
  <si>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</si>
  <si>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</si>
  <si>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</si>
  <si>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</si>
  <si>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</si>
  <si>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</si>
  <si>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</si>
  <si>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</si>
  <si>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</si>
  <si>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</si>
  <si>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</si>
  <si>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</si>
  <si>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</si>
  <si>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</si>
  <si>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</si>
  <si>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</si>
  <si>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</si>
  <si>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</si>
  <si>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</si>
  <si>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</si>
  <si>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</si>
  <si>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</si>
  <si>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</si>
  <si>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</si>
  <si>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</si>
  <si>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</si>
  <si>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</si>
  <si>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</si>
  <si>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</si>
  <si>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</si>
  <si>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</si>
  <si>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</si>
  <si>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</si>
  <si>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</si>
  <si>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</si>
  <si>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</si>
  <si>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</si>
  <si>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</si>
  <si>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</si>
  <si>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</si>
  <si>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</si>
  <si>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</si>
  <si>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</si>
  <si>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</si>
  <si>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</si>
  <si>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</si>
  <si>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</si>
  <si>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</si>
  <si>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</si>
  <si>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</si>
  <si>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</si>
  <si>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</si>
  <si>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</si>
  <si>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</si>
  <si>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</si>
  <si>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</si>
  <si>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</si>
  <si>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</si>
  <si>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</si>
  <si>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</si>
  <si>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</si>
  <si>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</si>
  <si>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</si>
  <si>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</si>
  <si>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</si>
  <si>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</si>
  <si>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</si>
  <si>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</si>
  <si>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</si>
  <si>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</si>
  <si>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</si>
  <si>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</si>
  <si>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</si>
  <si>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</si>
  <si>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</si>
  <si>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</si>
  <si>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</si>
  <si>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</si>
  <si>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</si>
  <si>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</si>
  <si>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</si>
  <si>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</si>
  <si>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</si>
  <si>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</si>
  <si>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</si>
  <si>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</si>
  <si>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</si>
  <si>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</si>
  <si>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</si>
  <si>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</si>
  <si>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</si>
  <si>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</si>
  <si>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</si>
  <si>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</si>
  <si>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</si>
  <si>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</si>
  <si>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</si>
  <si>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</si>
  <si>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</si>
  <si>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</si>
  <si>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</si>
  <si>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</si>
  <si>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</si>
  <si>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</si>
  <si>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</si>
  <si>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</si>
  <si>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</si>
  <si>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</si>
  <si>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</si>
  <si>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</si>
  <si>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</si>
  <si>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</si>
  <si>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</si>
  <si>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</si>
  <si>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</si>
  <si>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</si>
  <si>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</si>
  <si>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</si>
  <si>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</si>
  <si>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</si>
  <si>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</si>
  <si>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</si>
  <si>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</si>
  <si>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</si>
  <si>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</si>
  <si>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</si>
  <si>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</si>
  <si>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</si>
  <si>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</si>
  <si>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</si>
  <si>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</si>
  <si>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</si>
  <si>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</si>
  <si>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</si>
  <si>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</si>
  <si>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</si>
  <si>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</si>
  <si>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</si>
  <si>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</si>
  <si>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</si>
  <si>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</si>
  <si>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</si>
  <si>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</si>
  <si>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</si>
  <si>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</si>
  <si>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</si>
  <si>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</si>
  <si>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</si>
  <si>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</si>
  <si>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</si>
  <si>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</si>
  <si>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</si>
  <si>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</si>
  <si>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</si>
  <si>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</si>
  <si>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</si>
  <si>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</si>
  <si>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</si>
  <si>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</si>
  <si>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</si>
  <si>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</si>
  <si>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</si>
  <si>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</si>
  <si>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</si>
  <si>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</si>
  <si>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</si>
  <si>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</si>
  <si>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</si>
  <si>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</si>
  <si>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</si>
  <si>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</si>
  <si>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</si>
  <si>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</si>
  <si>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</si>
  <si>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</si>
  <si>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</si>
  <si>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</si>
  <si>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</si>
  <si>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</si>
  <si>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</si>
  <si>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</si>
  <si>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</si>
  <si>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</si>
  <si>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</si>
  <si>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</si>
  <si>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</si>
  <si>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</si>
  <si>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</si>
  <si>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</si>
  <si>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</si>
  <si>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</si>
  <si>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</si>
  <si>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</si>
  <si>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</si>
  <si>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</si>
  <si>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</si>
  <si>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</si>
  <si>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</si>
  <si>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</si>
  <si>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</si>
  <si>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</si>
  <si>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</si>
  <si>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</si>
  <si>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</si>
  <si>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</si>
  <si>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</si>
  <si>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</si>
  <si>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</si>
  <si>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</si>
  <si>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</si>
  <si>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</si>
  <si>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</si>
  <si>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</si>
  <si>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</si>
  <si>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</si>
  <si>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</si>
  <si>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</si>
  <si>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</si>
  <si>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</si>
  <si>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</si>
  <si>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</si>
  <si>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</si>
  <si>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</si>
  <si>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</si>
  <si>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</si>
  <si>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</si>
  <si>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</si>
  <si>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</si>
  <si>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</si>
  <si>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</si>
  <si>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</si>
  <si>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</si>
  <si>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</si>
  <si>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</si>
  <si>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</si>
  <si>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</si>
  <si>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</si>
  <si>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</si>
  <si>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</si>
  <si>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</si>
  <si>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</si>
  <si>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</si>
  <si>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</si>
  <si>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</si>
  <si>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</si>
  <si>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</si>
  <si>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</si>
  <si>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</si>
  <si>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</si>
  <si>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</si>
  <si>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</si>
  <si>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</si>
  <si>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</si>
  <si>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</si>
  <si>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</si>
  <si>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</si>
  <si>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</si>
  <si>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</si>
  <si>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</si>
  <si>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</si>
  <si>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</si>
  <si>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</si>
  <si>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</si>
  <si>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</si>
  <si>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</si>
  <si>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</si>
  <si>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</si>
  <si>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</si>
  <si>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</si>
  <si>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</si>
  <si>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</si>
  <si>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</si>
  <si>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</si>
  <si>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</si>
  <si>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</si>
  <si>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</si>
  <si>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</si>
  <si>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</si>
  <si>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</si>
  <si>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</si>
  <si>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</si>
  <si>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</si>
  <si>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</si>
  <si>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</si>
  <si>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</si>
  <si>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</si>
  <si>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</si>
  <si>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</si>
  <si>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</si>
  <si>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</si>
  <si>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</si>
  <si>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</si>
  <si>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</si>
  <si>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</si>
  <si>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</si>
  <si>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</si>
  <si>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</si>
  <si>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</si>
  <si>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</si>
  <si>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</si>
  <si>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</si>
  <si>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</si>
  <si>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</si>
  <si>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</si>
  <si>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</si>
  <si>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</si>
  <si>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</si>
  <si>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</si>
  <si>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</si>
  <si>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</si>
  <si>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</si>
  <si>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</si>
  <si>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</si>
  <si>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</si>
  <si>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</si>
  <si>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</si>
  <si>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</si>
  <si>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</si>
  <si>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</si>
  <si>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</si>
  <si>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</si>
  <si>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</si>
  <si>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</si>
  <si>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</si>
  <si>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</si>
  <si>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</si>
  <si>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</si>
  <si>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</si>
  <si>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</si>
  <si>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</si>
  <si>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</si>
  <si>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</si>
  <si>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</si>
  <si>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</si>
  <si>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</si>
  <si>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</si>
  <si>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</si>
  <si>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</si>
  <si>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</si>
  <si>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</si>
  <si>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</si>
  <si>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</si>
  <si>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</si>
  <si>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</si>
  <si>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</si>
  <si>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</si>
  <si>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</si>
  <si>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</si>
  <si>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</si>
  <si>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</si>
  <si>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</si>
  <si>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</si>
  <si>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</si>
  <si>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</si>
  <si>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</si>
  <si>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</si>
  <si>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</si>
  <si>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</si>
  <si>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</si>
  <si>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</si>
  <si>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</si>
  <si>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</si>
  <si>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</si>
  <si>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</si>
  <si>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</si>
  <si>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</si>
  <si>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</si>
  <si>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</si>
  <si>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</si>
  <si>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</si>
  <si>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</si>
  <si>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</si>
  <si>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</si>
  <si>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</si>
  <si>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</si>
  <si>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</si>
  <si>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</si>
  <si>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</si>
  <si>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</si>
  <si>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</si>
  <si>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</si>
  <si>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</si>
  <si>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</si>
  <si>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</si>
  <si>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</si>
  <si>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</si>
  <si>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</si>
  <si>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</si>
  <si>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</si>
  <si>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</si>
  <si>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</si>
  <si>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</si>
  <si>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</si>
  <si>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</si>
  <si>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</si>
  <si>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</si>
  <si>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</si>
  <si>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</si>
  <si>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</si>
  <si>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</si>
  <si>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</si>
  <si>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</si>
  <si>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</si>
  <si>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</si>
  <si>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</si>
  <si>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</si>
  <si>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</si>
  <si>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</si>
  <si>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</si>
  <si>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</si>
  <si>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</si>
  <si>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</si>
  <si>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</si>
  <si>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</si>
  <si>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</si>
  <si>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</si>
  <si>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</si>
  <si>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</si>
  <si>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</si>
  <si>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</si>
  <si>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</si>
  <si>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</si>
  <si>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</si>
  <si>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</si>
  <si>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</si>
  <si>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</si>
  <si>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</si>
  <si>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</si>
  <si>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</si>
  <si>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</si>
  <si>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</si>
  <si>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</si>
  <si>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</si>
  <si>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</si>
  <si>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</si>
  <si>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</si>
  <si>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</si>
  <si>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</si>
  <si>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</si>
  <si>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</si>
  <si>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</si>
  <si>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</si>
  <si>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</si>
  <si>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</si>
  <si>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</si>
  <si>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</si>
  <si>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</si>
  <si>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</si>
  <si>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</si>
  <si>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</si>
  <si>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</si>
  <si>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</si>
  <si>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</si>
  <si>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</si>
  <si>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</si>
  <si>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</si>
  <si>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</si>
  <si>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</si>
  <si>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</si>
  <si>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</si>
  <si>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</si>
  <si>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</si>
  <si>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</si>
  <si>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</si>
  <si>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</si>
  <si>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</si>
  <si>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</si>
  <si>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</si>
  <si>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</si>
  <si>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</si>
  <si>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</si>
  <si>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</si>
  <si>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</si>
  <si>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</si>
  <si>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</si>
  <si>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</si>
  <si>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</si>
  <si>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</si>
  <si>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</si>
  <si>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</si>
  <si>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</si>
  <si>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</si>
  <si>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</si>
  <si>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</si>
  <si>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</si>
  <si>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</si>
  <si>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</si>
  <si>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</si>
  <si>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</si>
  <si>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</si>
  <si>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</si>
  <si>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</si>
  <si>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</si>
  <si>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</si>
  <si>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</si>
  <si>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</si>
  <si>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</si>
  <si>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</si>
  <si>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</si>
  <si>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</si>
  <si>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</si>
  <si>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</si>
  <si>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</si>
  <si>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</si>
  <si>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</si>
  <si>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</si>
  <si>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</si>
  <si>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</si>
  <si>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</si>
  <si>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</si>
  <si>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</si>
  <si>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</si>
  <si>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</si>
  <si>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</si>
  <si>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</si>
  <si>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</si>
  <si>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</si>
  <si>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</si>
  <si>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</si>
  <si>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</si>
  <si>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</si>
  <si>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</si>
  <si>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</si>
  <si>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</si>
  <si>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</si>
  <si>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</si>
  <si>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</si>
  <si>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</si>
  <si>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</si>
  <si>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</si>
  <si>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</si>
  <si>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</si>
  <si>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</si>
  <si>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</si>
  <si>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</si>
  <si>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</si>
  <si>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</si>
  <si>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</si>
  <si>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</si>
  <si>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</si>
  <si>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</si>
  <si>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</si>
  <si>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</si>
  <si>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</si>
  <si>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</si>
  <si>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</si>
  <si>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</si>
  <si>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</si>
  <si>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</si>
  <si>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</si>
  <si>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</si>
  <si>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</si>
  <si>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</si>
  <si>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</si>
  <si>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</si>
  <si>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</si>
  <si>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</si>
  <si>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</si>
  <si>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</si>
  <si>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</si>
  <si>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</si>
  <si>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</si>
  <si>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</si>
  <si>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</si>
  <si>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</si>
  <si>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</si>
  <si>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</si>
  <si>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</si>
  <si>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</si>
  <si>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</si>
  <si>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</si>
  <si>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</si>
  <si>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</si>
  <si>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</si>
  <si>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</si>
  <si>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</si>
  <si>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</si>
  <si>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</si>
  <si>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</si>
  <si>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</si>
  <si>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</si>
  <si>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</si>
  <si>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</si>
  <si>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</si>
  <si>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</si>
  <si>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</si>
  <si>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</si>
  <si>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</si>
  <si>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</si>
  <si>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</si>
  <si>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</si>
  <si>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</si>
  <si>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</si>
  <si>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</si>
  <si>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</si>
  <si>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</si>
  <si>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</si>
  <si>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</si>
  <si>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</si>
  <si>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</si>
  <si>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</si>
  <si>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</si>
  <si>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</si>
  <si>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</si>
  <si>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</si>
  <si>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</si>
  <si>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</si>
  <si>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</si>
  <si>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</si>
  <si>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</si>
  <si>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</si>
  <si>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</si>
  <si>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</si>
  <si>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</si>
  <si>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</si>
  <si>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</si>
  <si>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</si>
  <si>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</si>
  <si>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</si>
  <si>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</si>
  <si>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</si>
  <si>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</si>
  <si>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</si>
  <si>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</si>
  <si>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</si>
  <si>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</si>
  <si>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</si>
  <si>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</si>
  <si>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</si>
  <si>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</si>
  <si>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</si>
  <si>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</si>
  <si>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</si>
  <si>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</si>
  <si>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</si>
  <si>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</si>
  <si>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</si>
  <si>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</si>
  <si>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</si>
  <si>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</si>
  <si>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</si>
  <si>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</si>
  <si>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</si>
  <si>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</si>
  <si>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</si>
  <si>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</si>
  <si>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</si>
  <si>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</si>
  <si>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</si>
  <si>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</si>
  <si>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</si>
  <si>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</si>
  <si>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</si>
  <si>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</si>
  <si>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</si>
  <si>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</si>
  <si>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</si>
  <si>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</si>
  <si>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</si>
  <si>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</si>
  <si>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</si>
  <si>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</si>
  <si>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</si>
  <si>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</si>
  <si>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</si>
  <si>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</si>
  <si>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</si>
  <si>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</si>
  <si>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</si>
  <si>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</si>
  <si>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</si>
  <si>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</si>
  <si>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</si>
  <si>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</si>
  <si>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</si>
  <si>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</si>
  <si>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</si>
  <si>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</si>
  <si>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</si>
  <si>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</si>
  <si>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</si>
  <si>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</si>
  <si>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</si>
  <si>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</si>
  <si>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</si>
  <si>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</si>
  <si>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</si>
  <si>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</si>
  <si>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</si>
  <si>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</si>
  <si>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</si>
  <si>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</si>
  <si>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</si>
  <si>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</si>
  <si>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</si>
  <si>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</si>
  <si>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</si>
  <si>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</si>
  <si>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</si>
  <si>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</si>
  <si>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</si>
  <si>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</si>
  <si>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</si>
  <si>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</si>
  <si>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</si>
  <si>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</si>
  <si>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</si>
  <si>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</si>
  <si>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</si>
  <si>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</si>
  <si>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</si>
  <si>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</si>
  <si>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</si>
  <si>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</si>
  <si>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</si>
  <si>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</si>
  <si>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</si>
  <si>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</si>
  <si>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</si>
  <si>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</si>
  <si>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</si>
  <si>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</si>
  <si>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</si>
  <si>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</si>
  <si>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</si>
  <si>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</si>
  <si>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</si>
  <si>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</si>
  <si>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</si>
  <si>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</si>
  <si>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</si>
  <si>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</si>
  <si>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</si>
  <si>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</si>
  <si>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</si>
  <si>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</si>
  <si>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</si>
  <si>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</si>
  <si>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</si>
  <si>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</si>
  <si>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</si>
  <si>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</si>
  <si>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</si>
  <si>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</si>
  <si>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</si>
  <si>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</si>
  <si>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</si>
  <si>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</si>
  <si>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</si>
  <si>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</si>
  <si>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</si>
  <si>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</si>
  <si>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</si>
  <si>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</si>
  <si>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</si>
  <si>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</si>
  <si>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</si>
  <si>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</si>
  <si>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</si>
  <si>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</si>
  <si>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</si>
  <si>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</si>
  <si>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</si>
  <si>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</si>
  <si>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</si>
  <si>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</si>
  <si>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</si>
  <si>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</si>
  <si>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</si>
  <si>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</si>
  <si>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</si>
  <si>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</si>
  <si>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</si>
  <si>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</si>
  <si>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</si>
  <si>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</si>
  <si>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</si>
  <si>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</si>
  <si>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</si>
  <si>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</si>
  <si>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</si>
  <si>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</si>
  <si>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</si>
  <si>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</si>
  <si>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</si>
  <si>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</si>
  <si>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</si>
  <si>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</si>
  <si>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</si>
  <si>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</si>
  <si>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</si>
  <si>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</si>
  <si>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</si>
  <si>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</si>
  <si>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</si>
  <si>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</si>
  <si>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</si>
  <si>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</si>
  <si>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</si>
  <si>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</si>
  <si>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</si>
  <si>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</si>
  <si>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</si>
  <si>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</si>
  <si>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</si>
  <si>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</si>
  <si>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</si>
  <si>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</si>
  <si>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</si>
  <si>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</si>
  <si>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</si>
  <si>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</si>
  <si>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</si>
  <si>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</si>
  <si>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</si>
  <si>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</si>
  <si>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</si>
  <si>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</si>
  <si>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</si>
  <si>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</si>
  <si>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</si>
  <si>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</si>
  <si>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</si>
  <si>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</si>
  <si>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</si>
  <si>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</si>
  <si>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</si>
  <si>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</si>
  <si>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</si>
  <si>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</si>
  <si>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</si>
  <si>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</si>
  <si>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</si>
  <si>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</si>
  <si>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</si>
  <si>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</si>
  <si>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</si>
  <si>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</si>
  <si>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</si>
  <si>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</si>
  <si>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</si>
  <si>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</si>
  <si>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</si>
  <si>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</si>
  <si>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</si>
  <si>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</si>
  <si>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</si>
  <si>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</si>
  <si>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</si>
  <si>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</si>
  <si>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</si>
  <si>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</si>
  <si>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</si>
  <si>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</si>
  <si>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</si>
  <si>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</si>
  <si>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</si>
  <si>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</si>
  <si>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</si>
  <si>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</si>
  <si>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</si>
  <si>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</si>
  <si>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</si>
  <si>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</si>
  <si>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</si>
  <si>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</si>
  <si>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</si>
  <si>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</si>
  <si>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</si>
  <si>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</si>
  <si>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</si>
  <si>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</si>
  <si>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</si>
  <si>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</si>
  <si>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</si>
  <si>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</si>
  <si>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</si>
  <si>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</si>
  <si>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</si>
  <si>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</si>
  <si>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</si>
  <si>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</si>
  <si>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</si>
  <si>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</si>
  <si>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</si>
  <si>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</si>
  <si>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</si>
  <si>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</si>
  <si>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</si>
  <si>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</si>
  <si>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</si>
  <si>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</si>
  <si>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</si>
  <si>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</si>
  <si>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</si>
  <si>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</si>
  <si>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</si>
  <si>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</si>
  <si>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</si>
  <si>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</si>
  <si>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</si>
  <si>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</si>
  <si>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</si>
  <si>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</si>
  <si>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</si>
  <si>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</si>
  <si>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</si>
  <si>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</si>
  <si>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</si>
  <si>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</si>
  <si>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</si>
  <si>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</si>
  <si>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</si>
  <si>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</si>
  <si>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</si>
  <si>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</si>
  <si>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</si>
  <si>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</si>
  <si>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</si>
  <si>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</si>
  <si>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</si>
  <si>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</si>
  <si>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</si>
  <si>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</si>
  <si>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</si>
  <si>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</si>
  <si>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</si>
  <si>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</si>
  <si>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</si>
  <si>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</si>
  <si>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</si>
  <si>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</si>
  <si>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</si>
  <si>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</si>
  <si>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</si>
  <si>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</si>
  <si>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</si>
  <si>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</si>
  <si>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</si>
  <si>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</si>
  <si>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</si>
  <si>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</si>
  <si>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</si>
  <si>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</si>
  <si>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</si>
  <si>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</si>
  <si>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</si>
  <si>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</si>
  <si>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</si>
  <si>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</si>
  <si>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</si>
  <si>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</si>
  <si>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</si>
  <si>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</si>
  <si>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</si>
  <si>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</si>
  <si>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</si>
  <si>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</si>
  <si>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</si>
  <si>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</si>
  <si>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</si>
  <si>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</si>
  <si>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</si>
  <si>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</si>
  <si>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</si>
  <si>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</si>
  <si>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</si>
  <si>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</si>
  <si>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</si>
  <si>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</si>
  <si>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</si>
  <si>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</si>
  <si>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</si>
  <si>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</si>
  <si>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</si>
  <si>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</si>
  <si>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</si>
  <si>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</si>
  <si>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</si>
  <si>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</si>
  <si>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</si>
  <si>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</si>
  <si>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</si>
  <si>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</si>
  <si>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</si>
  <si>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</si>
  <si>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</si>
  <si>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</si>
  <si>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</si>
  <si>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</si>
  <si>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</si>
  <si>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</si>
  <si>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</si>
  <si>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</si>
  <si>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</si>
  <si>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</si>
  <si>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</si>
  <si>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</si>
  <si>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</si>
  <si>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</si>
  <si>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</si>
  <si>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</si>
  <si>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</si>
  <si>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</si>
  <si>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</si>
  <si>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</si>
  <si>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</si>
  <si>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</si>
  <si>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</si>
  <si>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</si>
  <si>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</si>
  <si>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</si>
  <si>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</si>
  <si>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</si>
  <si>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</si>
  <si>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</si>
  <si>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</si>
  <si>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</si>
  <si>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</si>
  <si>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</si>
  <si>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</si>
  <si>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</si>
  <si>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</si>
  <si>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</si>
  <si>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</si>
  <si>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</si>
  <si>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</si>
  <si>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</si>
  <si>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</si>
  <si>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</si>
  <si>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</si>
  <si>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</si>
  <si>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</si>
  <si>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</si>
  <si>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</si>
  <si>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</si>
  <si>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</si>
  <si>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</si>
  <si>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</si>
  <si>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</si>
  <si>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</si>
  <si>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</si>
  <si>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</si>
  <si>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</si>
  <si>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</si>
  <si>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</si>
  <si>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</si>
  <si>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</si>
  <si>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</si>
  <si>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</si>
  <si>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</si>
  <si>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</si>
  <si>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</si>
  <si>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</si>
  <si>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</si>
  <si>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</si>
  <si>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</si>
  <si>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</si>
  <si>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</si>
  <si>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</si>
  <si>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</si>
  <si>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</si>
  <si>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</si>
  <si>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</si>
  <si>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</si>
  <si>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</si>
  <si>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</si>
  <si>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</si>
  <si>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</si>
  <si>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</si>
  <si>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</si>
  <si>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</si>
  <si>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</si>
  <si>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</si>
  <si>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</si>
  <si>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</si>
  <si>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</si>
  <si>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</si>
  <si>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</si>
  <si>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</si>
  <si>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</si>
  <si>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</si>
  <si>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</si>
  <si>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</si>
  <si>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</si>
  <si>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</si>
  <si>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</si>
  <si>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</si>
  <si>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</si>
  <si>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</si>
  <si>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</si>
  <si>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</si>
  <si>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</si>
  <si>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</si>
  <si>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</si>
  <si>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</si>
  <si>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</si>
  <si>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</si>
  <si>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</si>
  <si>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</si>
  <si>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</si>
  <si>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</si>
  <si>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</si>
  <si>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</si>
  <si>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</si>
  <si>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</si>
  <si>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</si>
  <si>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</si>
  <si>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</si>
  <si>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</si>
  <si>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</si>
  <si>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</si>
  <si>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</si>
  <si>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</si>
  <si>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</si>
  <si>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</si>
  <si>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</si>
  <si>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</si>
  <si>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</si>
  <si>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</si>
  <si>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</si>
  <si>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</si>
  <si>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</si>
  <si>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</si>
  <si>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</si>
  <si>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</si>
  <si>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</si>
  <si>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</si>
  <si>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</si>
  <si>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</si>
  <si>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</si>
  <si>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</si>
  <si>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</si>
  <si>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</si>
  <si>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</si>
  <si>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</si>
  <si>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</si>
  <si>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</si>
  <si>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</si>
  <si>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</si>
  <si>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</si>
  <si>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</si>
  <si>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</si>
  <si>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</si>
  <si>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</si>
  <si>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</si>
  <si>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</si>
  <si>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</si>
  <si>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</si>
  <si>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</si>
  <si>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</si>
  <si>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</si>
  <si>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</si>
  <si>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</si>
  <si>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</si>
  <si>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</si>
  <si>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</si>
  <si>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</si>
  <si>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</si>
  <si>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</si>
  <si>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</si>
  <si>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</si>
  <si>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</si>
  <si>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</si>
  <si>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</si>
  <si>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</si>
  <si>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</si>
  <si>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</si>
  <si>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</si>
  <si>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</si>
  <si>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</si>
  <si>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</si>
  <si>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</si>
  <si>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</si>
  <si>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</si>
  <si>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</si>
  <si>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</si>
  <si>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</si>
  <si>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</si>
  <si>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</si>
  <si>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</si>
  <si>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</si>
  <si>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</si>
  <si>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</si>
  <si>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</si>
  <si>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</si>
  <si>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</si>
  <si>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</si>
  <si>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</si>
  <si>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</si>
  <si>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</si>
  <si>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</si>
  <si>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</si>
  <si>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</si>
  <si>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</si>
  <si>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</si>
  <si>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</si>
  <si>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</si>
  <si>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</si>
  <si>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</si>
  <si>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</si>
  <si>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</si>
  <si>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</si>
  <si>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</si>
  <si>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</si>
  <si>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</si>
  <si>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</si>
  <si>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</si>
  <si>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</si>
  <si>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</si>
  <si>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</si>
  <si>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</si>
  <si>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</si>
  <si>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</si>
  <si>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</si>
  <si>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</si>
  <si>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</si>
  <si>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</si>
  <si>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</si>
  <si>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</si>
  <si>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</si>
  <si>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</si>
  <si>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</si>
  <si>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</si>
  <si>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</si>
  <si>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</si>
  <si>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</si>
  <si>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</si>
  <si>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</si>
  <si>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</si>
  <si>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</si>
  <si>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</si>
  <si>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</si>
  <si>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</si>
  <si>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</si>
  <si>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</si>
  <si>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</si>
  <si>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</si>
  <si>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</si>
  <si>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</si>
  <si>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</si>
  <si>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</si>
  <si>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</si>
  <si>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</si>
  <si>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</si>
  <si>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</si>
  <si>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</si>
  <si>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</si>
  <si>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</si>
  <si>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</si>
  <si>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</si>
  <si>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</si>
  <si>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</si>
  <si>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</si>
  <si>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</si>
  <si>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</si>
  <si>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</si>
  <si>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</si>
  <si>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</si>
  <si>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</si>
  <si>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</si>
  <si>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</si>
  <si>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</si>
  <si>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</si>
  <si>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</si>
  <si>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</si>
  <si>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</si>
  <si>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</si>
  <si>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</si>
  <si>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</si>
  <si>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</si>
  <si>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</si>
  <si>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</si>
  <si>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</si>
  <si>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</si>
  <si>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</si>
  <si>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</si>
  <si>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</si>
  <si>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</si>
  <si>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</si>
  <si>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</si>
  <si>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</si>
  <si>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</si>
  <si>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</si>
  <si>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</si>
  <si>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</si>
  <si>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</si>
  <si>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</si>
  <si>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</si>
  <si>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</si>
  <si>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</si>
  <si>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</si>
  <si>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</si>
  <si>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</si>
  <si>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</si>
  <si>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</si>
  <si>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</si>
  <si>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</si>
  <si>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</si>
  <si>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</si>
  <si>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</si>
  <si>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</si>
  <si>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</si>
  <si>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</si>
  <si>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</si>
  <si>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</si>
  <si>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</si>
  <si>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</si>
  <si>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</si>
  <si>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</si>
  <si>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</si>
  <si>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</si>
  <si>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</si>
  <si>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</si>
  <si>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</si>
  <si>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</si>
  <si>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</si>
  <si>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</si>
  <si>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</si>
  <si>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</si>
  <si>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</si>
  <si>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</si>
  <si>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</si>
  <si>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</si>
  <si>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</si>
  <si>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</si>
  <si>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</si>
  <si>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</si>
  <si>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</si>
  <si>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</si>
  <si>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</si>
  <si>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</si>
  <si>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</si>
  <si>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</si>
  <si>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</si>
  <si>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</si>
  <si>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</si>
  <si>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</si>
  <si>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</si>
  <si>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</si>
  <si>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</si>
  <si>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</si>
  <si>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</si>
  <si>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</si>
  <si>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</si>
  <si>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</si>
  <si>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</si>
  <si>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</si>
  <si>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</si>
  <si>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</si>
  <si>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</si>
  <si>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</si>
  <si>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</si>
  <si>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</si>
  <si>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</si>
  <si>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</si>
  <si>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</si>
  <si>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</si>
  <si>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</si>
  <si>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</si>
  <si>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</si>
  <si>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</si>
  <si>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</si>
  <si>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</si>
  <si>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</si>
  <si>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</si>
  <si>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</si>
  <si>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</si>
  <si>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</si>
  <si>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</si>
  <si>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</si>
  <si>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</si>
  <si>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</si>
  <si>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</si>
  <si>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</si>
  <si>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</si>
  <si>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</si>
  <si>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</si>
  <si>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</si>
  <si>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</si>
  <si>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</si>
  <si>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</si>
  <si>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</si>
  <si>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</si>
  <si>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</si>
  <si>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</si>
  <si>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</si>
  <si>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</si>
  <si>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</si>
  <si>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</si>
  <si>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</si>
  <si>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</si>
  <si>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</si>
  <si>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</si>
  <si>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</si>
  <si>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</si>
  <si>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</si>
  <si>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</si>
  <si>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</si>
  <si>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</si>
  <si>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</si>
  <si>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</si>
  <si>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</si>
  <si>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</si>
  <si>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</si>
  <si>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</si>
  <si>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</si>
  <si>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</si>
  <si>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</si>
  <si>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</si>
  <si>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</si>
  <si>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</si>
  <si>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</si>
  <si>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</si>
  <si>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</si>
  <si>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</si>
  <si>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</si>
  <si>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</si>
  <si>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</si>
  <si>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</si>
  <si>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</si>
  <si>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</si>
  <si>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</si>
  <si>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</si>
  <si>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</si>
  <si>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</si>
  <si>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</si>
  <si>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</si>
  <si>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</si>
  <si>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</si>
  <si>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</si>
  <si>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</si>
  <si>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</si>
  <si>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</si>
  <si>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</si>
  <si>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</si>
  <si>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</si>
  <si>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</si>
  <si>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</si>
  <si>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</si>
  <si>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</si>
  <si>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</si>
  <si>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</si>
  <si>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</si>
  <si>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</si>
  <si>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</si>
  <si>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</si>
  <si>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</si>
  <si>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</si>
  <si>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</si>
  <si>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</si>
  <si>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</si>
  <si>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</si>
  <si>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</si>
  <si>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</si>
  <si>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</si>
  <si>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</si>
  <si>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</si>
  <si>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</si>
  <si>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</si>
  <si>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</si>
  <si>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</si>
  <si>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</si>
  <si>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</si>
  <si>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</si>
  <si>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</si>
  <si>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</si>
  <si>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</si>
  <si>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</si>
  <si>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</si>
  <si>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</si>
  <si>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</si>
  <si>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</si>
  <si>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</si>
  <si>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</si>
  <si>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</si>
  <si>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</si>
  <si>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</si>
  <si>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</si>
  <si>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</si>
  <si>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</si>
  <si>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</si>
  <si>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</si>
  <si>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</si>
  <si>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</si>
  <si>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</si>
  <si>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</si>
  <si>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</si>
  <si>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</si>
  <si>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</si>
  <si>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</si>
  <si>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</si>
  <si>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</si>
  <si>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</si>
  <si>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</si>
  <si>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</si>
  <si>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</si>
  <si>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</si>
  <si>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</si>
  <si>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</si>
  <si>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</si>
  <si>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</si>
  <si>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</si>
  <si>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</si>
  <si>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</si>
  <si>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</si>
  <si>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</si>
  <si>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</si>
  <si>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</si>
  <si>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</si>
  <si>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</si>
  <si>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</si>
  <si>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</si>
  <si>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</si>
  <si>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</si>
  <si>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</si>
  <si>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</si>
  <si>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</si>
  <si>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</si>
  <si>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</si>
  <si>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</si>
  <si>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</si>
  <si>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</si>
  <si>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</si>
  <si>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</si>
  <si>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</si>
  <si>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</si>
  <si>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</si>
  <si>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</si>
  <si>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</si>
  <si>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</si>
  <si>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</si>
  <si>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</si>
  <si>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</si>
  <si>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</si>
  <si>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</si>
  <si>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</si>
  <si>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</si>
  <si>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</si>
  <si>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</si>
  <si>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</si>
  <si>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</si>
  <si>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</si>
  <si>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</si>
  <si>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</si>
  <si>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</si>
  <si>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</si>
  <si>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</si>
  <si>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</si>
  <si>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</si>
  <si>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</si>
  <si>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</si>
  <si>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</si>
  <si>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</si>
  <si>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</si>
  <si>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</si>
  <si>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</si>
  <si>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</si>
  <si>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</si>
  <si>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</si>
  <si>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</si>
  <si>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</si>
  <si>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</si>
  <si>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</si>
  <si>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</si>
  <si>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</si>
  <si>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</si>
  <si>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</si>
  <si>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</si>
  <si>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</si>
  <si>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</si>
  <si>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</si>
  <si>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</si>
  <si>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</si>
  <si>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</si>
  <si>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</si>
  <si>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</si>
  <si>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</si>
  <si>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</si>
  <si>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</si>
  <si>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</si>
  <si>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</si>
  <si>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</si>
  <si>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</si>
  <si>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</si>
  <si>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</si>
  <si>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</si>
  <si>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</si>
  <si>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</si>
  <si>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</si>
  <si>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</si>
  <si>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</si>
  <si>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</si>
  <si>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</si>
  <si>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</si>
  <si>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</si>
  <si>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</si>
  <si>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</si>
  <si>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</si>
  <si>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</si>
  <si>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</si>
  <si>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</si>
  <si>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</si>
  <si>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</si>
  <si>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</si>
  <si>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</si>
  <si>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</si>
  <si>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</si>
  <si>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</si>
  <si>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</si>
  <si>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</si>
  <si>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</si>
  <si>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</si>
  <si>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</si>
  <si>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</si>
  <si>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</si>
  <si>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</si>
  <si>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</si>
  <si>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</si>
  <si>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</si>
  <si>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</si>
  <si>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</si>
  <si>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</si>
  <si>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</si>
  <si>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</si>
  <si>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</si>
  <si>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</si>
  <si>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</si>
  <si>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</si>
  <si>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</si>
  <si>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</si>
  <si>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</si>
  <si>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</si>
  <si>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</si>
  <si>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</si>
  <si>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</si>
  <si>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</si>
  <si>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</si>
  <si>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</si>
  <si>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</si>
  <si>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</si>
  <si>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</si>
  <si>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</si>
  <si>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</si>
  <si>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</si>
  <si>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</si>
  <si>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</si>
  <si>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</si>
  <si>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</si>
  <si>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</si>
  <si>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</si>
  <si>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</si>
  <si>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</si>
  <si>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</si>
  <si>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</si>
  <si>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</si>
  <si>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</si>
  <si>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</si>
  <si>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</si>
  <si>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</si>
  <si>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</si>
  <si>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</si>
  <si>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</si>
  <si>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</si>
  <si>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</si>
  <si>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</si>
  <si>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</si>
  <si>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</si>
  <si>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</si>
  <si>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</si>
  <si>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</si>
  <si>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</si>
  <si>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</si>
  <si>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</si>
  <si>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</si>
  <si>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</si>
  <si>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</si>
  <si>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</si>
  <si>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</si>
  <si>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</si>
  <si>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</si>
  <si>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</si>
  <si>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</si>
  <si>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</si>
  <si>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</si>
  <si>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</si>
  <si>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</si>
  <si>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</si>
  <si>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</si>
  <si>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</si>
  <si>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</si>
  <si>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</si>
  <si>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</si>
  <si>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</si>
  <si>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</si>
  <si>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</si>
  <si>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</si>
  <si>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</si>
  <si>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</si>
  <si>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</si>
  <si>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</si>
  <si>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</si>
  <si>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</si>
  <si>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</si>
  <si>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</si>
  <si>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</si>
  <si>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</si>
  <si>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</si>
  <si>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</si>
  <si>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</si>
  <si>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</si>
  <si>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</si>
  <si>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</si>
  <si>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</si>
  <si>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</si>
  <si>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</si>
  <si>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</si>
  <si>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</si>
  <si>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</si>
  <si>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</si>
  <si>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</si>
  <si>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</si>
  <si>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</si>
  <si>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</si>
  <si>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</si>
  <si>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</si>
  <si>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</si>
  <si>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</si>
  <si>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</si>
  <si>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</si>
  <si>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</si>
  <si>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</si>
  <si>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</si>
  <si>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</si>
  <si>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</si>
  <si>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</si>
  <si>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</si>
  <si>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</si>
  <si>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</si>
  <si>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</si>
  <si>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</si>
  <si>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</si>
  <si>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</si>
  <si>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</si>
  <si>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</si>
  <si>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</si>
  <si>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</si>
  <si>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</si>
  <si>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</si>
  <si>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</si>
  <si>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</si>
  <si>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</si>
  <si>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</si>
  <si>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</si>
  <si>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</si>
  <si>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</si>
  <si>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</si>
  <si>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</si>
  <si>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</si>
  <si>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</si>
  <si>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</si>
  <si>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</si>
  <si>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</si>
  <si>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</si>
  <si>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</si>
  <si>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</si>
  <si>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</si>
  <si>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</si>
  <si>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</si>
  <si>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</si>
  <si>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</si>
  <si>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</si>
  <si>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</si>
  <si>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</si>
  <si>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</si>
  <si>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</si>
  <si>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</si>
  <si>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</si>
  <si>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</si>
  <si>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</si>
  <si>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</si>
  <si>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</si>
  <si>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</si>
  <si>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</si>
  <si>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</si>
  <si>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</si>
  <si>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</si>
  <si>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</si>
  <si>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</si>
  <si>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</si>
  <si>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</si>
  <si>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</si>
  <si>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</si>
  <si>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</si>
  <si>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</si>
  <si>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</si>
  <si>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</si>
  <si>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</si>
  <si>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</si>
  <si>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</si>
  <si>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</si>
  <si>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</si>
  <si>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</si>
  <si>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</si>
  <si>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</si>
  <si>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</si>
  <si>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</si>
  <si>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</si>
  <si>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</si>
  <si>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</si>
  <si>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</si>
  <si>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</si>
  <si>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</si>
  <si>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</si>
  <si>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</si>
  <si>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</si>
  <si>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</si>
  <si>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</si>
  <si>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</si>
  <si>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</si>
  <si>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</si>
  <si>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</si>
  <si>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</si>
  <si>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</si>
  <si>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</si>
  <si>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</si>
  <si>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</si>
  <si>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</si>
  <si>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</si>
  <si>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</si>
  <si>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</si>
  <si>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</si>
  <si>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</si>
  <si>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</si>
  <si>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</si>
  <si>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</si>
  <si>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</si>
  <si>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</si>
  <si>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</si>
  <si>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</si>
  <si>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</si>
  <si>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</si>
  <si>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</si>
  <si>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</si>
  <si>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</si>
  <si>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</si>
  <si>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</si>
  <si>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</si>
  <si>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</si>
  <si>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</si>
  <si>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</si>
  <si>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</si>
  <si>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</si>
  <si>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</si>
  <si>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</si>
  <si>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</si>
  <si>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</si>
  <si>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</si>
  <si>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</si>
  <si>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</si>
  <si>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</si>
  <si>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</si>
  <si>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</si>
  <si>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</si>
  <si>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</si>
  <si>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</si>
  <si>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</si>
  <si>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</si>
  <si>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</si>
  <si>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</si>
  <si>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</si>
  <si>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</si>
  <si>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</si>
  <si>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</si>
  <si>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</si>
  <si>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</si>
  <si>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</si>
  <si>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</si>
  <si>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</si>
  <si>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</si>
  <si>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</si>
  <si>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</si>
  <si>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</si>
  <si>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</si>
  <si>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</si>
  <si>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</si>
  <si>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</si>
  <si>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</si>
  <si>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</si>
  <si>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</si>
  <si>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</si>
  <si>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</si>
  <si>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</si>
  <si>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</si>
  <si>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</si>
  <si>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</si>
  <si>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</si>
  <si>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</si>
  <si>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</si>
  <si>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</si>
  <si>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</si>
  <si>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</si>
  <si>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</si>
  <si>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</si>
  <si>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</si>
  <si>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</si>
  <si>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</si>
  <si>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</si>
  <si>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</si>
  <si>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</si>
  <si>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</si>
  <si>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</si>
  <si>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</si>
  <si>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</si>
  <si>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</si>
  <si>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</si>
  <si>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</si>
  <si>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</si>
  <si>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</si>
  <si>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</si>
  <si>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</si>
  <si>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</si>
  <si>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</si>
  <si>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</si>
  <si>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</si>
  <si>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</si>
  <si>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</si>
  <si>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</si>
  <si>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</si>
  <si>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</si>
  <si>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</si>
  <si>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</si>
  <si>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</si>
  <si>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</si>
  <si>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</si>
  <si>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</si>
  <si>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</si>
  <si>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</si>
  <si>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</si>
  <si>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</si>
  <si>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</si>
  <si>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</si>
  <si>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</si>
  <si>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</si>
  <si>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</si>
  <si>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</si>
  <si>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</si>
  <si>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</si>
  <si>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</si>
  <si>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</si>
  <si>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</si>
  <si>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</si>
  <si>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</si>
  <si>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</si>
  <si>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</si>
  <si>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</si>
  <si>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</si>
  <si>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</si>
  <si>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</si>
  <si>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</si>
  <si>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</si>
  <si>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</si>
  <si>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</si>
  <si>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</si>
  <si>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</si>
  <si>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</si>
  <si>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</si>
  <si>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</si>
  <si>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</si>
  <si>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</si>
  <si>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</si>
  <si>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</si>
  <si>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</si>
  <si>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</si>
  <si>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</si>
  <si>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</si>
  <si>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</si>
  <si>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</si>
  <si>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</si>
  <si>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</si>
  <si>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</si>
  <si>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</si>
  <si>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</si>
  <si>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</si>
  <si>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</si>
  <si>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</si>
  <si>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</si>
  <si>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</si>
  <si>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</si>
  <si>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</si>
  <si>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</si>
  <si>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</si>
  <si>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</si>
  <si>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</si>
  <si>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</si>
  <si>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</si>
  <si>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</si>
  <si>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</si>
  <si>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</si>
  <si>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</si>
  <si>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</si>
  <si>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</si>
  <si>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</si>
  <si>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</si>
  <si>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</si>
  <si>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</si>
  <si>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</si>
  <si>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</si>
  <si>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</si>
  <si>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</si>
  <si>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</si>
  <si>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</si>
  <si>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</si>
  <si>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</si>
  <si>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</si>
  <si>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</si>
  <si>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</si>
  <si>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</si>
  <si>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</si>
  <si>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</si>
  <si>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</si>
  <si>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</si>
  <si>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</si>
  <si>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</si>
  <si>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</si>
  <si>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</si>
  <si>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</si>
  <si>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</si>
  <si>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</si>
  <si>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</si>
  <si>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</si>
  <si>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</si>
  <si>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</si>
  <si>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</si>
  <si>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</si>
  <si>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</si>
  <si>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</si>
  <si>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</si>
  <si>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</si>
  <si>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</si>
  <si>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</si>
  <si>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</si>
  <si>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</si>
  <si>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</si>
  <si>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</si>
  <si>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</si>
  <si>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</si>
  <si>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</si>
  <si>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</si>
  <si>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</si>
  <si>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</si>
  <si>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</si>
  <si>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</si>
  <si>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</si>
  <si>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</si>
  <si>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</si>
  <si>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</si>
  <si>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</si>
  <si>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</si>
  <si>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</si>
  <si>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</si>
  <si>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</si>
  <si>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</si>
  <si>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</si>
  <si>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</si>
  <si>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</si>
  <si>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</si>
  <si>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</si>
  <si>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</si>
  <si>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</si>
  <si>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</si>
  <si>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</si>
  <si>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</si>
  <si>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</si>
  <si>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</si>
  <si>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</si>
  <si>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</si>
  <si>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</si>
  <si>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</si>
  <si>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</si>
  <si>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</si>
  <si>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</si>
  <si>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</si>
  <si>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</si>
  <si>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</si>
  <si>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</si>
  <si>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</si>
  <si>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</si>
  <si>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</si>
  <si>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</si>
  <si>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</si>
  <si>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</si>
  <si>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</si>
  <si>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</si>
  <si>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</si>
  <si>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</si>
  <si>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</si>
  <si>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</si>
  <si>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</si>
  <si>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</si>
  <si>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</si>
  <si>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</si>
  <si>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</si>
  <si>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</si>
  <si>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</si>
  <si>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</si>
  <si>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</si>
  <si>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</si>
  <si>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</si>
  <si>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</si>
  <si>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</si>
  <si>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</si>
  <si>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</si>
  <si>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</si>
  <si>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</si>
  <si>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</si>
  <si>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</si>
  <si>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</si>
  <si>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</si>
  <si>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</si>
  <si>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</si>
  <si>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</si>
  <si>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</si>
  <si>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</si>
  <si>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</si>
  <si>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</si>
  <si>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</si>
  <si>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</si>
  <si>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</si>
  <si>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</si>
  <si>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</si>
  <si>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</si>
  <si>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</si>
  <si>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</si>
  <si>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</si>
  <si>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</si>
  <si>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</si>
  <si>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</si>
  <si>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</si>
  <si>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</si>
  <si>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</si>
  <si>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</si>
  <si>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</si>
  <si>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</si>
  <si>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</si>
  <si>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</si>
  <si>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</si>
  <si>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</si>
  <si>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</si>
  <si>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</si>
  <si>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</si>
  <si>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</si>
  <si>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</si>
  <si>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</si>
  <si>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</si>
  <si>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</si>
  <si>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</si>
  <si>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</si>
  <si>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</si>
  <si>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</si>
  <si>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</si>
  <si>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</si>
  <si>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</si>
  <si>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</si>
  <si>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</si>
  <si>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</si>
  <si>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</si>
  <si>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</si>
  <si>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</si>
  <si>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</si>
  <si>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</si>
  <si>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</si>
  <si>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</si>
  <si>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</si>
  <si>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</si>
  <si>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</si>
  <si>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</si>
  <si>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</si>
  <si>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</si>
  <si>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</si>
  <si>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</si>
  <si>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</si>
  <si>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</si>
  <si>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</si>
  <si>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</si>
  <si>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</si>
  <si>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</si>
  <si>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</si>
  <si>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</si>
  <si>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</si>
  <si>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</si>
  <si>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</si>
  <si>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</si>
  <si>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</si>
  <si>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</si>
  <si>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</si>
  <si>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</si>
  <si>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</si>
  <si>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</si>
  <si>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</si>
  <si>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</si>
  <si>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</si>
  <si>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</si>
  <si>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</si>
  <si>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</si>
  <si>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</si>
  <si>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</si>
  <si>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</si>
  <si>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</si>
  <si>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</si>
  <si>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</si>
  <si>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</si>
  <si>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</si>
  <si>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</si>
  <si>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</si>
  <si>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</si>
  <si>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</si>
  <si>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</si>
  <si>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</si>
  <si>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</si>
  <si>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</si>
  <si>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</si>
  <si>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</si>
  <si>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</si>
  <si>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</si>
  <si>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</si>
  <si>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</si>
  <si>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</si>
  <si>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</si>
  <si>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</si>
  <si>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</si>
  <si>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</si>
  <si>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</si>
  <si>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</si>
  <si>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</si>
  <si>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</si>
  <si>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</si>
  <si>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</si>
  <si>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</si>
  <si>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</si>
  <si>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</si>
  <si>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</si>
  <si>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</si>
  <si>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</si>
  <si>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</si>
  <si>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</si>
  <si>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</si>
  <si>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</si>
  <si>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</si>
  <si>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</si>
  <si>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</si>
  <si>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</si>
  <si>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</si>
  <si>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</si>
  <si>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</si>
  <si>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</si>
  <si>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</si>
  <si>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</si>
  <si>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</si>
  <si>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</si>
  <si>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</si>
  <si>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</si>
  <si>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</si>
  <si>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</si>
  <si>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</si>
  <si>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</si>
  <si>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</si>
  <si>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</si>
  <si>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</si>
  <si>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</si>
  <si>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</si>
  <si>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</si>
  <si>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</si>
  <si>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</si>
  <si>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</si>
  <si>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</si>
  <si>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</si>
  <si>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</si>
  <si>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</si>
  <si>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</si>
  <si>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</si>
  <si>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</si>
  <si>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</si>
  <si>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</si>
  <si>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</si>
  <si>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</si>
  <si>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</si>
  <si>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</si>
  <si>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</si>
  <si>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</si>
  <si>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</si>
  <si>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</si>
  <si>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</si>
  <si>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</si>
  <si>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</si>
  <si>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</si>
  <si>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</si>
  <si>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</si>
  <si>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</si>
  <si>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</si>
  <si>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</si>
  <si>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</si>
  <si>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</si>
  <si>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</si>
  <si>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</si>
  <si>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</si>
  <si>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</si>
  <si>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</si>
  <si>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</si>
  <si>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</si>
  <si>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</si>
  <si>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</si>
  <si>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</si>
  <si>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</si>
  <si>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</si>
  <si>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</si>
  <si>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</si>
  <si>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</si>
  <si>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</si>
  <si>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</si>
  <si>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</si>
  <si>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</si>
  <si>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</si>
  <si>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</si>
  <si>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</si>
  <si>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</si>
  <si>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</si>
  <si>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</si>
  <si>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</si>
  <si>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</si>
  <si>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</si>
  <si>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</si>
  <si>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</si>
  <si>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</si>
  <si>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</si>
  <si>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</si>
  <si>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</si>
  <si>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</si>
  <si>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</si>
  <si>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</si>
  <si>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</si>
  <si>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</si>
  <si>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</si>
  <si>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</si>
  <si>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</si>
  <si>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</si>
  <si>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</si>
  <si>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</si>
  <si>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</si>
  <si>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</si>
  <si>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</si>
  <si>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</si>
  <si>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</si>
  <si>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</si>
  <si>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</si>
  <si>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</si>
  <si>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</si>
  <si>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</si>
  <si>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</si>
  <si>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</si>
  <si>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</si>
  <si>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</si>
  <si>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</si>
  <si>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</si>
  <si>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</si>
  <si>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</si>
  <si>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</si>
  <si>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</si>
  <si>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</si>
  <si>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</si>
  <si>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</si>
  <si>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</si>
  <si>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</si>
  <si>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</si>
  <si>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</si>
  <si>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</si>
  <si>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</si>
  <si>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</si>
  <si>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</si>
  <si>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</si>
  <si>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</si>
  <si>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</si>
  <si>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</si>
  <si>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</si>
  <si>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</si>
  <si>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</si>
  <si>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</si>
  <si>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</si>
  <si>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</si>
  <si>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</si>
  <si>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</si>
  <si>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</si>
  <si>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</si>
  <si>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</si>
  <si>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</si>
  <si>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</si>
  <si>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</si>
  <si>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</si>
  <si>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</si>
  <si>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</si>
  <si>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</si>
  <si>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</si>
  <si>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</si>
  <si>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</si>
  <si>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</si>
  <si>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</si>
  <si>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</si>
  <si>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</si>
  <si>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</si>
  <si>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</si>
  <si>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</si>
  <si>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</si>
  <si>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</si>
  <si>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</si>
  <si>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</si>
  <si>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</si>
  <si>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</si>
  <si>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</si>
  <si>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</si>
  <si>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</si>
  <si>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</si>
  <si>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</si>
  <si>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</si>
  <si>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</si>
  <si>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</si>
  <si>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</si>
  <si>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</si>
  <si>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</si>
  <si>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</si>
  <si>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</si>
  <si>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</si>
  <si>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</si>
  <si>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</si>
  <si>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</si>
  <si>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</si>
  <si>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</si>
  <si>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</si>
  <si>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</si>
  <si>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</si>
  <si>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</si>
  <si>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</si>
  <si>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</si>
  <si>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</si>
  <si>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</si>
  <si>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</si>
  <si>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</si>
  <si>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</si>
  <si>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</si>
  <si>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</si>
  <si>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</si>
  <si>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</si>
  <si>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</si>
  <si>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</si>
  <si>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</si>
  <si>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</si>
  <si>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</si>
  <si>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</si>
  <si>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</si>
  <si>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</si>
  <si>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</si>
  <si>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</si>
  <si>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</si>
  <si>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</si>
  <si>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</si>
  <si>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</si>
  <si>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</si>
  <si>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</si>
  <si>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</si>
  <si>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</si>
  <si>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</si>
  <si>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</si>
  <si>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</si>
  <si>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</si>
  <si>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</si>
  <si>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</si>
  <si>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</si>
  <si>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</si>
  <si>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</si>
  <si>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</si>
  <si>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</si>
  <si>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</si>
  <si>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</si>
  <si>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</si>
  <si>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</si>
  <si>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</si>
  <si>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</si>
  <si>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</si>
  <si>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</si>
  <si>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</si>
  <si>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</si>
  <si>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</si>
  <si>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</si>
  <si>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</si>
  <si>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</si>
  <si>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</si>
  <si>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</si>
  <si>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</si>
  <si>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</si>
  <si>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</si>
  <si>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</si>
  <si>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</si>
  <si>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</si>
  <si>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</si>
  <si>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</si>
  <si>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</si>
  <si>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</si>
  <si>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</si>
  <si>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</si>
  <si>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</si>
  <si>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</si>
  <si>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</si>
  <si>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</si>
  <si>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</si>
  <si>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</si>
  <si>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</si>
  <si>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</si>
  <si>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</si>
  <si>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</si>
  <si>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</si>
  <si>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</si>
  <si>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</si>
  <si>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</si>
  <si>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</si>
  <si>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</si>
  <si>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</si>
  <si>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</si>
  <si>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</si>
  <si>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</si>
  <si>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</si>
  <si>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</si>
  <si>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</si>
  <si>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</si>
  <si>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</si>
  <si>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</si>
  <si>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</si>
  <si>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</si>
  <si>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</si>
  <si>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</si>
  <si>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</si>
  <si>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</si>
  <si>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</si>
  <si>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</si>
  <si>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</si>
  <si>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</si>
  <si>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</si>
  <si>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</si>
  <si>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</si>
  <si>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</si>
  <si>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</si>
  <si>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</si>
  <si>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</si>
  <si>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</si>
  <si>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</si>
  <si>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</si>
  <si>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</si>
  <si>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</si>
  <si>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</si>
  <si>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</si>
  <si>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</si>
  <si>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</si>
  <si>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</si>
  <si>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</si>
  <si>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</si>
  <si>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</si>
  <si>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</si>
  <si>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</si>
  <si>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</si>
  <si>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</si>
  <si>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</si>
  <si>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</si>
  <si>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</si>
  <si>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</si>
  <si>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</si>
  <si>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</si>
  <si>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</si>
  <si>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</si>
  <si>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</si>
  <si>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</si>
  <si>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</si>
  <si>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</si>
  <si>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</si>
  <si>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</si>
  <si>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</si>
  <si>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</si>
  <si>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</si>
  <si>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</si>
  <si>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</si>
  <si>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</si>
  <si>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</si>
  <si>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</si>
  <si>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</si>
  <si>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</si>
  <si>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</si>
  <si>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</si>
  <si>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</si>
  <si>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</si>
  <si>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</si>
  <si>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</si>
  <si>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</si>
  <si>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</si>
  <si>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</si>
  <si>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</si>
  <si>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</si>
  <si>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</si>
  <si>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</si>
  <si>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</si>
  <si>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</si>
  <si>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</si>
  <si>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</si>
  <si>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</si>
  <si>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</si>
  <si>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</si>
  <si>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</si>
  <si>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</si>
  <si>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</si>
  <si>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</si>
  <si>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</si>
  <si>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</si>
  <si>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</si>
  <si>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</si>
  <si>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</si>
  <si>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</si>
  <si>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</si>
  <si>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</si>
  <si>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</si>
  <si>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</si>
  <si>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</si>
  <si>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</si>
  <si>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</si>
  <si>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</si>
  <si>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</si>
  <si>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</si>
  <si>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</si>
  <si>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</si>
  <si>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</si>
  <si>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</si>
  <si>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</si>
  <si>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</si>
  <si>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</si>
  <si>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</si>
  <si>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</si>
  <si>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</si>
  <si>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</si>
  <si>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</si>
  <si>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</si>
  <si>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</si>
  <si>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</si>
  <si>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</si>
  <si>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</si>
  <si>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</si>
  <si>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</si>
  <si>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</si>
  <si>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</si>
  <si>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</si>
  <si>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</si>
  <si>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</si>
  <si>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</si>
  <si>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</si>
  <si>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</si>
  <si>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</si>
  <si>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</si>
  <si>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</si>
  <si>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</si>
  <si>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</si>
  <si>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</si>
  <si>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</si>
  <si>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</si>
  <si>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</si>
  <si>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</si>
  <si>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</si>
  <si>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</si>
  <si>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</si>
  <si>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</si>
  <si>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</si>
  <si>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</si>
  <si>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</si>
  <si>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</si>
  <si>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</si>
  <si>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</si>
  <si>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</si>
  <si>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</si>
  <si>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</si>
  <si>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</si>
  <si>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</si>
  <si>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</si>
  <si>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</si>
  <si>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</si>
  <si>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</si>
  <si>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</si>
  <si>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</si>
  <si>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</si>
  <si>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</si>
  <si>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</si>
  <si>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</si>
  <si>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</si>
  <si>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</si>
  <si>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</si>
  <si>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</si>
  <si>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</si>
  <si>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</si>
  <si>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</si>
  <si>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</si>
  <si>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</si>
  <si>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</si>
  <si>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</si>
  <si>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</si>
  <si>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</si>
  <si>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</si>
  <si>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</si>
  <si>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</si>
  <si>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</si>
  <si>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</si>
  <si>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</si>
  <si>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</si>
  <si>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</si>
  <si>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</si>
  <si>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</si>
  <si>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</si>
  <si>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</si>
  <si>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</si>
  <si>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</si>
  <si>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</si>
  <si>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</si>
  <si>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</si>
  <si>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</si>
  <si>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</si>
  <si>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</si>
  <si>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</si>
  <si>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</si>
  <si>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</si>
  <si>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</si>
  <si>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</si>
  <si>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</si>
  <si>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</si>
  <si>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</si>
  <si>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</si>
  <si>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</si>
  <si>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</si>
  <si>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</si>
  <si>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</si>
  <si>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</si>
  <si>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</si>
  <si>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</si>
  <si>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</si>
  <si>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</si>
  <si>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</si>
  <si>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</si>
  <si>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</si>
  <si>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</si>
  <si>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</si>
  <si>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</si>
  <si>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</si>
  <si>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</si>
  <si>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</si>
  <si>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</si>
  <si>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</si>
  <si>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</si>
  <si>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</si>
  <si>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</si>
  <si>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</si>
  <si>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</si>
  <si>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</si>
  <si>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</si>
  <si>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</si>
  <si>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</si>
  <si>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</si>
  <si>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</si>
  <si>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</si>
  <si>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</si>
  <si>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</si>
  <si>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</si>
  <si>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</si>
  <si>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</si>
  <si>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</si>
  <si>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</si>
  <si>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</si>
  <si>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</si>
  <si>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</si>
  <si>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</si>
  <si>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</si>
  <si>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</si>
  <si>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</si>
  <si>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</si>
  <si>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</si>
  <si>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</si>
  <si>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</si>
  <si>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</si>
  <si>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</si>
  <si>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</si>
  <si>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</si>
  <si>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</si>
  <si>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</si>
  <si>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</si>
  <si>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</si>
  <si>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</si>
  <si>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</si>
  <si>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</si>
  <si>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</si>
  <si>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</si>
  <si>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</si>
  <si>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</si>
  <si>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</si>
  <si>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</si>
  <si>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</si>
  <si>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</si>
  <si>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</si>
  <si>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</si>
  <si>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</si>
  <si>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</si>
  <si>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</si>
  <si>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</si>
  <si>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</si>
  <si>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</si>
  <si>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</si>
  <si>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</si>
  <si>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</si>
  <si>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</si>
  <si>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</si>
  <si>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</si>
  <si>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</si>
  <si>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</si>
  <si>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</si>
  <si>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</si>
  <si>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</si>
  <si>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</si>
  <si>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</si>
  <si>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</si>
  <si>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</si>
  <si>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</si>
  <si>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</si>
  <si>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</si>
  <si>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</si>
  <si>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</si>
  <si>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</si>
  <si>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</si>
  <si>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</si>
  <si>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</si>
  <si>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</si>
  <si>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</si>
  <si>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</si>
  <si>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</si>
  <si>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</si>
  <si>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</si>
  <si>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</si>
  <si>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</si>
  <si>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</si>
  <si>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</si>
  <si>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</si>
  <si>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</si>
  <si>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</si>
  <si>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</si>
  <si>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</si>
  <si>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</si>
  <si>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</si>
  <si>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</si>
  <si>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</si>
  <si>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</si>
  <si>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</si>
  <si>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</si>
  <si>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</si>
  <si>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</si>
  <si>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</si>
  <si>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</si>
  <si>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</si>
  <si>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</si>
  <si>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</si>
  <si>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</si>
  <si>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</si>
  <si>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</si>
  <si>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</si>
  <si>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</si>
  <si>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</si>
  <si>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</si>
  <si>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</si>
  <si>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</si>
  <si>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</si>
  <si>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</si>
  <si>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</si>
  <si>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</si>
  <si>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</si>
  <si>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</si>
  <si>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</si>
  <si>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</si>
  <si>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</si>
  <si>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</si>
  <si>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</si>
  <si>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</si>
  <si>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</si>
  <si>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</si>
  <si>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</si>
  <si>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</si>
  <si>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</si>
  <si>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</si>
  <si>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</si>
  <si>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</si>
  <si>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</si>
  <si>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</si>
  <si>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</si>
  <si>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</si>
  <si>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</si>
  <si>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</si>
  <si>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</si>
  <si>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</si>
  <si>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</si>
  <si>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</si>
  <si>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</si>
  <si>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</si>
  <si>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</si>
  <si>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</si>
  <si>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</si>
  <si>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</si>
  <si>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</si>
  <si>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</si>
  <si>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</si>
  <si>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</si>
  <si>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</si>
  <si>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</si>
  <si>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</si>
  <si>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</si>
  <si>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</si>
  <si>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</si>
  <si>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</si>
  <si>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</si>
  <si>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</si>
  <si>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</si>
  <si>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</si>
  <si>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</si>
  <si>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</si>
  <si>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</si>
  <si>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</si>
  <si>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</si>
  <si>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</si>
  <si>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</si>
  <si>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</si>
  <si>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</si>
  <si>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</si>
  <si>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</si>
  <si>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</si>
  <si>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</si>
  <si>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</si>
  <si>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</si>
  <si>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</si>
  <si>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</si>
  <si>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</si>
  <si>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</si>
  <si>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</si>
  <si>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</si>
  <si>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</si>
  <si>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</si>
  <si>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</si>
  <si>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</si>
  <si>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</si>
  <si>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</si>
  <si>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</si>
  <si>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</si>
  <si>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</si>
  <si>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</si>
  <si>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</si>
  <si>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</si>
  <si>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</si>
  <si>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</si>
  <si>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</si>
  <si>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</si>
  <si>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</si>
  <si>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</si>
  <si>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</si>
  <si>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</si>
  <si>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</si>
  <si>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</si>
  <si>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</si>
  <si>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</si>
  <si>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</si>
  <si>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</si>
  <si>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</si>
  <si>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</si>
  <si>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</si>
  <si>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</si>
  <si>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</si>
  <si>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</si>
  <si>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</si>
  <si>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</si>
  <si>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</si>
  <si>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</si>
  <si>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</si>
  <si>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</si>
  <si>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</si>
  <si>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</si>
  <si>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</si>
  <si>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</si>
  <si>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</si>
  <si>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</si>
  <si>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</si>
  <si>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</si>
  <si>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</si>
  <si>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</si>
  <si>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</si>
  <si>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</si>
  <si>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</si>
  <si>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</si>
  <si>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</si>
  <si>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</si>
  <si>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</si>
  <si>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</si>
  <si>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</si>
  <si>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</si>
  <si>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</si>
  <si>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</si>
  <si>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</si>
  <si>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</si>
  <si>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</si>
  <si>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</si>
  <si>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</si>
  <si>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</si>
  <si>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</si>
  <si>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</si>
  <si>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</si>
  <si>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</si>
  <si>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</si>
  <si>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</si>
  <si>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</si>
  <si>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</si>
  <si>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</si>
  <si>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</si>
  <si>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</si>
  <si>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</si>
  <si>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</si>
  <si>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</si>
  <si>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</si>
  <si>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</si>
  <si>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</si>
  <si>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</si>
  <si>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</si>
  <si>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</si>
  <si>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</si>
  <si>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</si>
  <si>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</si>
  <si>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</si>
  <si>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</si>
  <si>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</si>
  <si>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</si>
  <si>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</si>
  <si>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</si>
  <si>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</si>
  <si>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</si>
  <si>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</si>
  <si>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</si>
  <si>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</si>
  <si>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</si>
  <si>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</si>
  <si>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</si>
  <si>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</si>
  <si>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</si>
  <si>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</si>
  <si>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</si>
  <si>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</si>
  <si>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</si>
  <si>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</si>
  <si>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</si>
  <si>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</si>
  <si>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</si>
  <si>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</si>
  <si>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</si>
  <si>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</si>
  <si>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</si>
  <si>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</si>
  <si>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</si>
  <si>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</si>
  <si>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</si>
  <si>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</si>
  <si>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</si>
  <si>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</si>
  <si>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</si>
  <si>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</si>
  <si>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</si>
  <si>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</si>
  <si>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</si>
  <si>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</si>
  <si>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</si>
  <si>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</si>
  <si>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</si>
  <si>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</si>
  <si>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</si>
  <si>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</si>
  <si>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</si>
  <si>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</si>
  <si>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</si>
  <si>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</si>
  <si>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</si>
  <si>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</si>
  <si>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</si>
  <si>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</si>
  <si>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</si>
  <si>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</si>
  <si>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</si>
  <si>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</si>
  <si>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</si>
  <si>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</si>
  <si>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</si>
  <si>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</si>
  <si>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</si>
  <si>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</si>
  <si>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</si>
  <si>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</si>
  <si>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</si>
  <si>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</si>
  <si>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</si>
  <si>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</si>
  <si>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</si>
  <si>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</si>
  <si>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</si>
  <si>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</si>
  <si>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</si>
  <si>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</si>
  <si>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</si>
  <si>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</si>
  <si>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</si>
  <si>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</si>
  <si>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</si>
  <si>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</si>
  <si>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</si>
  <si>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</si>
  <si>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</si>
  <si>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</si>
  <si>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</si>
  <si>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</si>
  <si>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</si>
  <si>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</si>
  <si>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</si>
  <si>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</si>
  <si>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</si>
  <si>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</si>
  <si>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</si>
  <si>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</si>
  <si>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</si>
  <si>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</si>
  <si>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</si>
  <si>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</si>
  <si>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</si>
  <si>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</si>
  <si>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</si>
  <si>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</si>
  <si>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</si>
  <si>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</si>
  <si>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</si>
  <si>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</si>
  <si>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</si>
  <si>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</si>
  <si>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</si>
  <si>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</si>
  <si>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</si>
  <si>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</si>
  <si>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</si>
  <si>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</si>
  <si>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</si>
  <si>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</si>
  <si>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</si>
  <si>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</si>
  <si>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</si>
  <si>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</si>
  <si>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</si>
  <si>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</si>
  <si>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</si>
  <si>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</si>
  <si>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</si>
  <si>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</si>
  <si>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</si>
  <si>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</si>
  <si>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</si>
  <si>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</si>
  <si>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</si>
  <si>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</si>
  <si>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</si>
  <si>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</si>
  <si>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</si>
  <si>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</si>
  <si>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</si>
  <si>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</si>
  <si>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</si>
  <si>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</si>
  <si>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</si>
  <si>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</si>
  <si>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</si>
  <si>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</si>
  <si>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</si>
  <si>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</si>
  <si>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</si>
  <si>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</si>
  <si>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</si>
  <si>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</si>
  <si>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</si>
  <si>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</si>
  <si>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</si>
  <si>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</si>
  <si>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</si>
  <si>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</si>
  <si>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</si>
  <si>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</si>
  <si>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</si>
  <si>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</si>
  <si>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</si>
  <si>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</si>
  <si>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</si>
  <si>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</si>
  <si>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</si>
  <si>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</si>
  <si>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</si>
  <si>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</si>
  <si>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</si>
  <si>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</si>
  <si>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</si>
  <si>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</si>
  <si>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</si>
  <si>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</si>
  <si>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</si>
  <si>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</si>
  <si>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</si>
  <si>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</si>
  <si>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</si>
  <si>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</si>
  <si>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</si>
  <si>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</si>
  <si>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</si>
  <si>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</si>
  <si>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</si>
  <si>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</si>
  <si>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</si>
  <si>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</si>
  <si>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</si>
  <si>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</si>
  <si>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</si>
  <si>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</si>
  <si>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</si>
  <si>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</si>
  <si>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</si>
  <si>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</si>
  <si>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</si>
  <si>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</si>
  <si>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</si>
  <si>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</si>
  <si>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</si>
  <si>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</si>
  <si>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</si>
  <si>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</si>
  <si>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</si>
  <si>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</si>
  <si>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</si>
  <si>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</si>
  <si>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</si>
  <si>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</si>
  <si>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</si>
  <si>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</si>
  <si>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</si>
  <si>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</si>
  <si>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</si>
  <si>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</si>
  <si>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</si>
  <si>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</si>
  <si>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</si>
  <si>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</si>
  <si>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</si>
  <si>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</si>
  <si>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</si>
  <si>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</si>
  <si>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</si>
  <si>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</si>
  <si>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</si>
  <si>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</si>
  <si>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</si>
  <si>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</si>
  <si>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</si>
  <si>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</si>
  <si>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</si>
  <si>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</si>
  <si>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</si>
  <si>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</si>
  <si>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</si>
  <si>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</si>
  <si>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</si>
  <si>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</si>
  <si>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</si>
  <si>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</si>
  <si>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</si>
  <si>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</si>
  <si>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</si>
  <si>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</si>
  <si>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</si>
  <si>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</si>
  <si>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</si>
  <si>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</si>
  <si>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</si>
  <si>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</si>
  <si>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</si>
  <si>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</si>
  <si>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</si>
  <si>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</si>
  <si>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</si>
  <si>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</si>
  <si>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</si>
  <si>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</si>
  <si>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</si>
  <si>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</si>
  <si>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</si>
  <si>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</si>
  <si>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</si>
  <si>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</si>
  <si>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</si>
  <si>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</si>
  <si>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</si>
  <si>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</si>
  <si>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</si>
  <si>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</si>
  <si>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</si>
  <si>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</si>
  <si>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</si>
  <si>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</si>
  <si>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</si>
  <si>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</si>
  <si>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</si>
  <si>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</si>
  <si>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</si>
  <si>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</si>
  <si>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</si>
  <si>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</si>
  <si>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</si>
  <si>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</si>
  <si>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</si>
  <si>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</si>
  <si>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</si>
  <si>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</si>
  <si>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</si>
  <si>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</si>
  <si>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</si>
  <si>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</si>
  <si>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</si>
  <si>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</si>
  <si>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</si>
  <si>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</si>
  <si>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</si>
  <si>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</si>
  <si>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</si>
  <si>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</si>
  <si>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</si>
  <si>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</si>
  <si>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</si>
  <si>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</si>
  <si>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</si>
  <si>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</si>
  <si>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</si>
  <si>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</si>
  <si>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</si>
  <si>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</si>
  <si>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</si>
  <si>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</si>
  <si>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</si>
  <si>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</si>
  <si>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</si>
  <si>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</si>
  <si>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</si>
  <si>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</si>
  <si>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</si>
  <si>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</si>
  <si>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</si>
  <si>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</si>
  <si>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</si>
  <si>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</si>
  <si>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</si>
  <si>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</si>
  <si>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</si>
  <si>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</si>
  <si>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</si>
  <si>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</si>
  <si>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</si>
  <si>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</si>
  <si>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</si>
  <si>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</si>
  <si>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</si>
  <si>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</si>
  <si>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</si>
  <si>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</si>
  <si>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</si>
  <si>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</si>
  <si>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</si>
  <si>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</si>
  <si>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</si>
  <si>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</si>
  <si>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</si>
  <si>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</si>
  <si>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</si>
  <si>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</si>
  <si>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</si>
  <si>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</si>
  <si>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</si>
  <si>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</si>
  <si>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</si>
  <si>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</si>
  <si>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</si>
  <si>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</si>
  <si>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</si>
  <si>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</si>
  <si>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</si>
  <si>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</si>
  <si>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</si>
  <si>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</si>
  <si>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</si>
  <si>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</si>
  <si>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</si>
  <si>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</si>
  <si>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</si>
  <si>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</si>
  <si>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</si>
  <si>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</si>
  <si>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</si>
  <si>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</si>
  <si>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</si>
  <si>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</si>
  <si>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</si>
  <si>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</si>
  <si>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</si>
  <si>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</si>
  <si>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</si>
  <si>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</si>
  <si>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</si>
  <si>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</si>
  <si>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</si>
  <si>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</si>
  <si>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</si>
  <si>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</si>
  <si>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</si>
  <si>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</si>
  <si>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</si>
  <si>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</si>
  <si>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</si>
  <si>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</si>
  <si>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</si>
  <si>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</si>
  <si>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</si>
  <si>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</si>
  <si>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</si>
  <si>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</si>
  <si>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</si>
  <si>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</si>
  <si>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</si>
  <si>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</si>
  <si>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</si>
  <si>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</si>
  <si>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</si>
  <si>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</si>
  <si>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</si>
  <si>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</si>
  <si>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</si>
  <si>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</si>
  <si>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</si>
  <si>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</si>
  <si>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</si>
  <si>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</si>
  <si>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</si>
  <si>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</si>
  <si>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</si>
  <si>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</si>
  <si>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</si>
  <si>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</si>
  <si>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</si>
  <si>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</si>
  <si>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</si>
  <si>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</si>
  <si>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</si>
  <si>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</si>
  <si>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</si>
  <si>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</si>
  <si>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</si>
  <si>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</si>
  <si>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</si>
  <si>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</si>
  <si>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</si>
  <si>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</si>
  <si>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</si>
  <si>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</si>
  <si>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</si>
  <si>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</si>
  <si>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</si>
  <si>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</si>
  <si>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</si>
  <si>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</si>
  <si>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</si>
  <si>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</si>
  <si>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</si>
  <si>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</si>
  <si>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</si>
  <si>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</si>
  <si>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</si>
  <si>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</si>
  <si>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</si>
  <si>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</si>
  <si>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</si>
  <si>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</si>
  <si>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</si>
  <si>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</si>
  <si>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</si>
  <si>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</si>
  <si>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</si>
  <si>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</si>
  <si>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</si>
  <si>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</si>
  <si>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</si>
  <si>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</si>
  <si>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</si>
  <si>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</si>
  <si>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</si>
  <si>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</si>
  <si>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</si>
  <si>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</si>
  <si>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</si>
  <si>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</si>
  <si>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</si>
  <si>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</si>
  <si>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</si>
  <si>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</si>
  <si>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</si>
  <si>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</si>
  <si>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</si>
  <si>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</si>
  <si>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</si>
  <si>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</si>
  <si>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</si>
  <si>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</si>
  <si>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</si>
  <si>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</si>
  <si>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</si>
  <si>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</si>
  <si>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</si>
  <si>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</si>
  <si>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</si>
  <si>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</si>
  <si>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</si>
  <si>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</si>
  <si>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</si>
  <si>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</si>
  <si>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</si>
  <si>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</si>
  <si>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</si>
  <si>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</si>
  <si>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</si>
  <si>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</si>
  <si>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</si>
  <si>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</si>
  <si>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</si>
  <si>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</si>
  <si>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</si>
  <si>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</si>
  <si>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</si>
  <si>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</si>
  <si>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</si>
  <si>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</si>
  <si>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</si>
  <si>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</si>
  <si>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</si>
  <si>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</si>
  <si>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</si>
  <si>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</si>
  <si>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</si>
  <si>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</si>
  <si>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</si>
  <si>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</si>
  <si>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</si>
  <si>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</si>
  <si>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</si>
  <si>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</si>
  <si>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</si>
  <si>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</si>
  <si>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</si>
  <si>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</si>
  <si>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</si>
  <si>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</si>
  <si>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</si>
  <si>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</si>
  <si>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</si>
  <si>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</si>
  <si>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</si>
  <si>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</si>
  <si>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</si>
  <si>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</si>
  <si>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</si>
  <si>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</si>
  <si>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</si>
  <si>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</si>
  <si>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</si>
  <si>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</si>
  <si>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</si>
  <si>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</si>
  <si>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</si>
  <si>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</si>
  <si>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</si>
  <si>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</si>
  <si>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</si>
  <si>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</si>
  <si>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</si>
  <si>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</si>
  <si>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</si>
  <si>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</si>
  <si>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</si>
  <si>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</si>
  <si>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</si>
  <si>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</si>
  <si>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</si>
  <si>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</si>
  <si>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</si>
  <si>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</si>
  <si>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</si>
  <si>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</si>
  <si>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</si>
  <si>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</si>
  <si>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</si>
  <si>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</si>
  <si>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</si>
  <si>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</si>
  <si>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</si>
  <si>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</si>
  <si>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</si>
  <si>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</si>
  <si>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</si>
  <si>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</si>
  <si>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</si>
  <si>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</si>
  <si>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</si>
  <si>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</si>
  <si>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</si>
  <si>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</si>
  <si>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</si>
  <si>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</si>
  <si>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</si>
  <si>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</si>
  <si>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</si>
  <si>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</si>
  <si>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</si>
  <si>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</si>
  <si>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</si>
  <si>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</si>
  <si>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</si>
  <si>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</si>
  <si>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</si>
  <si>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</si>
  <si>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</si>
  <si>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</si>
  <si>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</si>
  <si>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</si>
  <si>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</si>
  <si>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</si>
  <si>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</si>
  <si>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</si>
  <si>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</si>
  <si>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</si>
  <si>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</si>
  <si>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</si>
  <si>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</si>
  <si>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</si>
  <si>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</si>
  <si>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</si>
  <si>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</si>
  <si>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</si>
  <si>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</si>
  <si>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</si>
  <si>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</si>
  <si>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</si>
  <si>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</si>
  <si>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</si>
  <si>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</si>
  <si>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</si>
  <si>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</si>
  <si>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</si>
  <si>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</si>
  <si>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</si>
  <si>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</si>
  <si>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</si>
  <si>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</si>
  <si>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</si>
  <si>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</si>
  <si>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</si>
  <si>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</si>
  <si>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</si>
  <si>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</si>
  <si>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</si>
  <si>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</si>
  <si>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</si>
  <si>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</si>
  <si>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</si>
  <si>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</si>
  <si>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</si>
  <si>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</si>
  <si>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</si>
  <si>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</si>
  <si>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</si>
  <si>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</si>
  <si>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</si>
  <si>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</si>
  <si>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</si>
  <si>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</si>
  <si>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</si>
  <si>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</si>
  <si>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</si>
  <si>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</si>
  <si>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</si>
  <si>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</si>
  <si>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</si>
  <si>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</si>
  <si>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</si>
  <si>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</si>
  <si>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</si>
  <si>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</si>
  <si>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</si>
  <si>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</si>
  <si>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</si>
  <si>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</si>
  <si>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</si>
  <si>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</si>
  <si>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</si>
  <si>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</si>
  <si>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</si>
  <si>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</si>
  <si>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</si>
  <si>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</si>
  <si>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</si>
  <si>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</si>
  <si>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</si>
  <si>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</si>
  <si>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</si>
  <si>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</si>
  <si>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</si>
  <si>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</si>
  <si>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</si>
  <si>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</si>
  <si>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</si>
  <si>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</si>
  <si>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</si>
  <si>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</si>
  <si>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</si>
  <si>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</si>
  <si>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</si>
  <si>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</si>
  <si>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</si>
  <si>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</si>
  <si>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</si>
  <si>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</si>
  <si>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</si>
  <si>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</si>
  <si>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</si>
  <si>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</si>
  <si>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</si>
  <si>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</si>
  <si>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</si>
  <si>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</si>
  <si>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</si>
  <si>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</si>
  <si>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</si>
  <si>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</si>
  <si>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</si>
  <si>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</si>
  <si>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</si>
  <si>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</si>
  <si>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</si>
  <si>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</si>
  <si>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</si>
  <si>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</si>
  <si>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</si>
  <si>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</si>
  <si>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</si>
  <si>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</si>
  <si>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</si>
  <si>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</si>
  <si>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</si>
  <si>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</si>
  <si>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</si>
  <si>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</si>
  <si>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</si>
  <si>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</si>
  <si>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</si>
  <si>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</si>
  <si>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</si>
  <si>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</si>
  <si>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</si>
  <si>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</si>
  <si>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</si>
  <si>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</si>
  <si>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</si>
  <si>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</si>
  <si>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</si>
  <si>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</si>
  <si>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</si>
  <si>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</si>
  <si>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</si>
  <si>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</si>
  <si>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</si>
  <si>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</si>
  <si>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</si>
  <si>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</si>
  <si>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</si>
  <si>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</si>
  <si>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</si>
  <si>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</si>
  <si>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</si>
  <si>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</si>
  <si>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</si>
  <si>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</si>
  <si>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</si>
  <si>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</si>
  <si>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</si>
  <si>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</si>
  <si>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</si>
  <si>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</si>
  <si>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</si>
  <si>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</si>
  <si>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</si>
  <si>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</si>
  <si>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</si>
  <si>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</si>
  <si>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</si>
  <si>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</si>
  <si>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</si>
  <si>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</si>
  <si>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</si>
  <si>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</si>
  <si>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</si>
  <si>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</si>
  <si>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</si>
  <si>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</si>
  <si>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</si>
  <si>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</si>
  <si>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</si>
  <si>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</si>
  <si>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</si>
  <si>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</si>
  <si>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</si>
  <si>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</si>
  <si>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</si>
  <si>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</si>
  <si>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</si>
  <si>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</si>
  <si>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</si>
  <si>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</si>
  <si>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</si>
  <si>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</si>
  <si>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</si>
  <si>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</si>
  <si>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</si>
  <si>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</si>
  <si>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</si>
  <si>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</si>
  <si>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</si>
  <si>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</si>
  <si>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</si>
  <si>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</si>
  <si>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</si>
  <si>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</si>
  <si>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</si>
  <si>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</si>
  <si>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</si>
  <si>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</si>
  <si>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</si>
  <si>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</si>
  <si>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</si>
  <si>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</si>
  <si>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</si>
  <si>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</si>
  <si>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</si>
  <si>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</si>
  <si>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</si>
  <si>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</si>
  <si>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</si>
  <si>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</si>
  <si>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</si>
  <si>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</si>
  <si>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</si>
  <si>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</si>
  <si>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</si>
  <si>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</si>
  <si>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</si>
  <si>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</si>
  <si>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</si>
  <si>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</si>
  <si>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</si>
  <si>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</si>
  <si>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</si>
  <si>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</si>
  <si>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</si>
  <si>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</si>
  <si>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</si>
  <si>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</si>
  <si>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</si>
  <si>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</si>
  <si>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</si>
  <si>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</si>
  <si>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</si>
  <si>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</si>
  <si>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</si>
  <si>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</si>
  <si>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</si>
  <si>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</si>
  <si>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</si>
  <si>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</si>
  <si>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</si>
  <si>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</si>
  <si>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</si>
  <si>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</si>
  <si>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</si>
  <si>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</si>
  <si>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</si>
  <si>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</si>
  <si>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</si>
  <si>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</si>
  <si>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</si>
  <si>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</si>
  <si>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</si>
  <si>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</si>
  <si>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</si>
  <si>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</si>
  <si>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</si>
  <si>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</si>
  <si>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</si>
  <si>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</si>
  <si>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</si>
  <si>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</si>
  <si>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</si>
  <si>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</si>
  <si>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</si>
  <si>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</si>
  <si>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</si>
  <si>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</si>
  <si>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</si>
  <si>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</si>
  <si>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</si>
  <si>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</si>
  <si>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</si>
  <si>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</si>
  <si>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</si>
  <si>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</si>
  <si>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</si>
  <si>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</si>
  <si>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</si>
  <si>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</si>
  <si>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</si>
  <si>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</si>
  <si>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</si>
  <si>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</si>
  <si>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</si>
  <si>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</si>
  <si>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</si>
  <si>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</si>
  <si>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</si>
  <si>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</si>
  <si>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</si>
  <si>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</si>
  <si>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</si>
  <si>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</si>
  <si>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</si>
  <si>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</si>
  <si>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</si>
  <si>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</si>
  <si>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</si>
  <si>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</si>
  <si>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</si>
  <si>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</si>
  <si>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</si>
  <si>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</si>
  <si>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</si>
  <si>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</si>
  <si>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</si>
  <si>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</si>
  <si>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</si>
  <si>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</si>
  <si>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</si>
  <si>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</si>
  <si>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</si>
  <si>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</si>
  <si>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</si>
  <si>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</si>
  <si>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</si>
  <si>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</si>
  <si>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</si>
  <si>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</si>
  <si>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</si>
  <si>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</si>
  <si>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</si>
  <si>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</si>
  <si>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</si>
  <si>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</si>
  <si>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</si>
  <si>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</si>
  <si>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</si>
  <si>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</si>
  <si>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</si>
  <si>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</si>
  <si>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</si>
  <si>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</si>
  <si>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</si>
  <si>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</si>
  <si>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</si>
  <si>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</si>
  <si>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</si>
  <si>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</si>
  <si>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</si>
  <si>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</si>
  <si>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</si>
  <si>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</si>
  <si>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</si>
  <si>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</si>
  <si>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</si>
  <si>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</si>
  <si>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</si>
  <si>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</si>
  <si>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</si>
  <si>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</si>
  <si>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</si>
  <si>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</si>
  <si>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</si>
  <si>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</si>
  <si>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</si>
  <si>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</si>
  <si>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</si>
  <si>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</si>
  <si>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</si>
  <si>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</si>
  <si>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</si>
  <si>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</si>
  <si>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</si>
  <si>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</si>
  <si>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</si>
  <si>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</si>
  <si>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</si>
  <si>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</si>
  <si>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</si>
  <si>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</si>
  <si>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</si>
  <si>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</si>
  <si>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</si>
  <si>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</si>
  <si>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</si>
  <si>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</si>
  <si>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</si>
  <si>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</si>
  <si>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</si>
  <si>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</si>
  <si>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</si>
  <si>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</si>
  <si>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</si>
  <si>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</si>
  <si>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</si>
  <si>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</si>
  <si>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</si>
  <si>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</si>
  <si>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</si>
  <si>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</si>
  <si>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</si>
  <si>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</si>
  <si>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</si>
  <si>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</si>
  <si>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</si>
  <si>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</si>
  <si>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</si>
  <si>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</si>
  <si>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</si>
  <si>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</si>
  <si>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</si>
  <si>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</si>
  <si>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</si>
  <si>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</si>
  <si>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</si>
  <si>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</si>
  <si>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</si>
  <si>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</si>
  <si>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</si>
  <si>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</si>
  <si>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</si>
  <si>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</si>
  <si>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</si>
  <si>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</si>
  <si>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</si>
  <si>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</si>
  <si>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</si>
  <si>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</si>
  <si>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</si>
  <si>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</si>
  <si>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</si>
  <si>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</si>
  <si>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</si>
  <si>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</si>
  <si>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</si>
  <si>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</si>
  <si>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</si>
  <si>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</si>
  <si>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</si>
  <si>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</si>
  <si>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</si>
  <si>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</si>
  <si>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</si>
  <si>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</si>
  <si>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</si>
  <si>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</si>
  <si>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</si>
  <si>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</si>
  <si>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</si>
  <si>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</si>
  <si>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</si>
  <si>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</si>
  <si>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</si>
  <si>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</si>
  <si>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</si>
  <si>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</si>
  <si>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</si>
  <si>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</si>
  <si>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</si>
  <si>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</si>
  <si>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</si>
  <si>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</si>
  <si>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</si>
  <si>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</si>
  <si>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</si>
  <si>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</si>
  <si>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</si>
  <si>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</si>
  <si>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</si>
  <si>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</si>
  <si>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</si>
  <si>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</si>
  <si>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</si>
  <si>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</si>
  <si>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</si>
  <si>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</si>
  <si>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</si>
  <si>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</si>
  <si>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</si>
  <si>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</si>
  <si>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</si>
  <si>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</si>
  <si>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</si>
  <si>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</si>
  <si>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</si>
  <si>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</si>
  <si>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</si>
  <si>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</si>
  <si>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</si>
  <si>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</si>
  <si>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</si>
  <si>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</si>
  <si>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</si>
  <si>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</si>
  <si>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</si>
  <si>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</si>
  <si>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</si>
  <si>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</si>
  <si>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</si>
  <si>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</si>
  <si>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</si>
  <si>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</si>
  <si>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</si>
  <si>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</si>
  <si>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</si>
  <si>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</si>
  <si>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</si>
  <si>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</si>
  <si>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</si>
  <si>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</si>
  <si>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</si>
  <si>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</si>
  <si>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</si>
  <si>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</si>
  <si>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</si>
  <si>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</si>
  <si>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</si>
  <si>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</si>
  <si>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</si>
  <si>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</si>
  <si>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</si>
  <si>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</si>
  <si>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</si>
  <si>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</si>
  <si>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</si>
  <si>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</si>
  <si>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</si>
  <si>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</si>
  <si>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</si>
  <si>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</si>
  <si>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</si>
  <si>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</si>
  <si>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</si>
  <si>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</si>
  <si>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</si>
  <si>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</si>
  <si>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</si>
  <si>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</si>
  <si>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</si>
  <si>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</si>
  <si>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</si>
  <si>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</si>
  <si>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</si>
  <si>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</si>
  <si>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</si>
  <si>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</si>
  <si>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</si>
  <si>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</si>
  <si>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</si>
  <si>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</si>
  <si>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</si>
  <si>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</si>
  <si>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</si>
  <si>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</si>
  <si>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</si>
  <si>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</si>
  <si>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</si>
  <si>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</si>
  <si>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</si>
  <si>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</si>
  <si>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</si>
  <si>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</si>
  <si>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</si>
  <si>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</si>
  <si>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</si>
  <si>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</si>
  <si>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</si>
  <si>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</si>
  <si>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</si>
  <si>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</si>
  <si>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</si>
  <si>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</si>
  <si>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</si>
  <si>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</si>
  <si>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</si>
  <si>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</si>
  <si>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</si>
  <si>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</si>
  <si>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</si>
  <si>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</si>
  <si>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</si>
  <si>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</si>
  <si>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</si>
  <si>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</si>
  <si>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</si>
  <si>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</si>
  <si>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</si>
  <si>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</si>
  <si>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</si>
  <si>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</si>
  <si>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</si>
  <si>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</si>
  <si>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</si>
  <si>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</si>
  <si>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</si>
  <si>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</si>
  <si>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</si>
  <si>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</si>
  <si>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</si>
  <si>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</si>
  <si>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</si>
  <si>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</si>
  <si>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</si>
  <si>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</si>
  <si>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</si>
  <si>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</si>
  <si>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</si>
  <si>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</si>
  <si>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</si>
  <si>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</si>
  <si>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</si>
  <si>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</si>
  <si>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</si>
  <si>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</si>
  <si>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</si>
  <si>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</si>
  <si>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</si>
  <si>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</si>
  <si>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</si>
  <si>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</si>
  <si>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</si>
  <si>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</si>
  <si>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</si>
  <si>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</si>
  <si>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</si>
  <si>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</si>
  <si>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</si>
  <si>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</si>
  <si>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</si>
  <si>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</si>
  <si>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</si>
  <si>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</si>
  <si>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</si>
  <si>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</si>
  <si>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</si>
  <si>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</si>
  <si>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</si>
  <si>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</si>
  <si>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</si>
  <si>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</si>
  <si>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</si>
  <si>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</si>
  <si>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</si>
  <si>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</si>
  <si>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</si>
  <si>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</si>
  <si>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</si>
  <si>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</si>
  <si>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</si>
  <si>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</si>
  <si>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</si>
  <si>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</si>
  <si>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</si>
  <si>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</si>
  <si>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</si>
  <si>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</si>
  <si>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</si>
  <si>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</si>
  <si>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</si>
  <si>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</si>
  <si>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</si>
  <si>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</si>
  <si>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</si>
  <si>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</si>
  <si>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</si>
  <si>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</si>
  <si>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</si>
  <si>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</si>
  <si>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</si>
  <si>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</si>
  <si>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</si>
  <si>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</si>
  <si>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</si>
  <si>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</si>
  <si>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</si>
  <si>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</si>
  <si>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</si>
  <si>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</si>
  <si>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</si>
  <si>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</si>
  <si>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</si>
  <si>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</si>
  <si>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</si>
  <si>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</si>
  <si>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</si>
  <si>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</si>
  <si>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</si>
  <si>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</si>
  <si>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</si>
  <si>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</si>
  <si>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</si>
  <si>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</si>
  <si>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</si>
  <si>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</si>
  <si>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</si>
  <si>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</si>
  <si>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</si>
  <si>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</si>
  <si>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</si>
  <si>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</si>
  <si>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</si>
  <si>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</si>
  <si>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</si>
  <si>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</si>
  <si>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</si>
  <si>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</si>
  <si>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</si>
  <si>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</si>
  <si>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</si>
  <si>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</si>
  <si>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</si>
  <si>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</si>
  <si>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</si>
  <si>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</si>
  <si>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</si>
  <si>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</si>
  <si>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</si>
  <si>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</si>
  <si>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</si>
  <si>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</si>
  <si>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</si>
  <si>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</si>
  <si>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</si>
  <si>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</si>
  <si>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</si>
  <si>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</si>
  <si>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</si>
  <si>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</si>
  <si>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</si>
  <si>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</si>
  <si>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</si>
  <si>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</si>
  <si>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</si>
  <si>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</si>
  <si>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</si>
  <si>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</si>
  <si>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</si>
  <si>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</si>
  <si>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</si>
  <si>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</si>
  <si>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</si>
  <si>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</si>
  <si>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</si>
  <si>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</si>
  <si>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</si>
  <si>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</si>
  <si>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</si>
  <si>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</si>
  <si>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</si>
  <si>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</si>
  <si>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</si>
  <si>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</si>
  <si>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</si>
  <si>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</si>
  <si>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</si>
  <si>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</si>
  <si>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</si>
  <si>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</si>
  <si>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</si>
  <si>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</si>
  <si>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</si>
  <si>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</si>
  <si>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</si>
  <si>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</si>
  <si>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</si>
  <si>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</si>
  <si>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</si>
  <si>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</si>
  <si>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</si>
  <si>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</si>
  <si>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</si>
  <si>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</si>
  <si>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</si>
  <si>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</si>
  <si>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</si>
  <si>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</si>
  <si>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</si>
  <si>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</si>
  <si>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</si>
  <si>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</si>
  <si>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</si>
  <si>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</si>
  <si>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</si>
  <si>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</si>
  <si>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</si>
  <si>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</si>
  <si>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</si>
  <si>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</si>
  <si>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</si>
  <si>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</si>
  <si>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</si>
  <si>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</si>
  <si>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</si>
  <si>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</si>
  <si>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</si>
  <si>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</si>
  <si>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</si>
  <si>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</si>
  <si>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</si>
  <si>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</si>
  <si>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</si>
  <si>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</si>
  <si>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</si>
  <si>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</si>
  <si>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</si>
  <si>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</si>
  <si>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</si>
  <si>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</si>
  <si>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</si>
  <si>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</si>
  <si>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</si>
  <si>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</si>
  <si>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</si>
  <si>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</si>
  <si>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</si>
  <si>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</si>
  <si>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</si>
  <si>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</si>
  <si>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</si>
  <si>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</si>
  <si>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</si>
  <si>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</si>
  <si>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</si>
  <si>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</si>
  <si>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</si>
  <si>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</si>
  <si>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</si>
  <si>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</si>
  <si>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</si>
  <si>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</si>
  <si>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</si>
  <si>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</si>
  <si>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</si>
  <si>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</si>
  <si>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</si>
  <si>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</si>
  <si>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</si>
  <si>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</si>
  <si>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</si>
  <si>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</si>
  <si>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</si>
  <si>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</si>
  <si>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</si>
  <si>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</si>
  <si>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</si>
  <si>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</si>
  <si>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</si>
  <si>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</si>
  <si>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</si>
  <si>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</si>
  <si>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</si>
  <si>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</si>
  <si>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</si>
  <si>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</si>
  <si>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</si>
  <si>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</si>
  <si>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</si>
  <si>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</si>
  <si>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</si>
  <si>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</si>
  <si>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</si>
  <si>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</si>
  <si>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</si>
  <si>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</si>
  <si>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</si>
  <si>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</si>
  <si>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</si>
  <si>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</si>
  <si>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</si>
  <si>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</si>
  <si>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</si>
  <si>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</si>
  <si>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</si>
  <si>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</si>
  <si>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</si>
  <si>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</si>
  <si>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</si>
  <si>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</si>
  <si>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</si>
  <si>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</si>
  <si>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</si>
  <si>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</si>
  <si>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</si>
  <si>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</si>
  <si>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</si>
  <si>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</si>
  <si>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</si>
  <si>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</si>
  <si>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</si>
  <si>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</si>
  <si>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</si>
  <si>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</si>
  <si>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</si>
  <si>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</si>
  <si>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</si>
  <si>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</si>
  <si>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</si>
  <si>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</si>
  <si>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</si>
  <si>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</si>
  <si>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</si>
  <si>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</si>
  <si>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</si>
  <si>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</si>
  <si>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</si>
  <si>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</si>
  <si>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</si>
  <si>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</si>
  <si>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</si>
  <si>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</si>
  <si>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</si>
  <si>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</si>
  <si>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</si>
  <si>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</si>
  <si>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</si>
  <si>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</si>
  <si>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</si>
  <si>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</si>
  <si>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</si>
  <si>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</si>
  <si>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</si>
  <si>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</si>
  <si>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</si>
  <si>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</si>
  <si>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</si>
  <si>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</si>
  <si>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</si>
  <si>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</si>
  <si>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</si>
  <si>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</si>
  <si>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</si>
  <si>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</si>
  <si>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</si>
  <si>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</si>
  <si>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</si>
  <si>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</si>
  <si>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</si>
  <si>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</si>
  <si>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</si>
  <si>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</si>
  <si>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</si>
  <si>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</si>
  <si>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</si>
  <si>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</si>
  <si>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</si>
  <si>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</si>
  <si>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</si>
  <si>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</si>
  <si>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</si>
  <si>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</si>
  <si>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</si>
  <si>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</si>
  <si>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</si>
  <si>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</si>
  <si>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</si>
  <si>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</si>
  <si>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</si>
  <si>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</si>
  <si>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</si>
  <si>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</si>
  <si>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</si>
  <si>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</si>
  <si>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</si>
  <si>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</si>
  <si>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</si>
  <si>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</si>
  <si>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</si>
  <si>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</si>
  <si>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</si>
  <si>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</si>
  <si>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</si>
  <si>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</si>
  <si>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</si>
  <si>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</si>
  <si>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</si>
  <si>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</si>
  <si>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</si>
  <si>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</si>
  <si>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</si>
  <si>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</si>
  <si>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</si>
  <si>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</si>
  <si>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</si>
  <si>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</si>
  <si>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</si>
  <si>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</si>
  <si>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</si>
  <si>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</si>
  <si>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</si>
  <si>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</si>
  <si>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</si>
  <si>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</si>
  <si>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</si>
  <si>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</si>
  <si>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</si>
  <si>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</si>
  <si>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</si>
  <si>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</si>
  <si>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</si>
  <si>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</si>
  <si>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</si>
  <si>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</si>
  <si>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</si>
  <si>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</si>
  <si>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</si>
  <si>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</si>
  <si>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</si>
  <si>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</si>
  <si>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</si>
  <si>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</si>
  <si>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</si>
  <si>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</si>
  <si>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</si>
  <si>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</si>
  <si>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</si>
  <si>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</si>
  <si>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</si>
  <si>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</si>
  <si>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</si>
  <si>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</si>
  <si>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</si>
  <si>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</si>
  <si>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</si>
  <si>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</si>
  <si>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</si>
  <si>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</si>
  <si>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</si>
  <si>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</si>
  <si>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</si>
  <si>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</si>
  <si>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</si>
  <si>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</si>
  <si>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</si>
  <si>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</si>
  <si>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</si>
  <si>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</si>
  <si>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</si>
  <si>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</si>
  <si>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</si>
  <si>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</si>
  <si>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</si>
  <si>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</si>
  <si>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</si>
  <si>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</si>
  <si>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</si>
  <si>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</si>
  <si>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</si>
  <si>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</si>
  <si>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</si>
  <si>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</si>
  <si>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</si>
  <si>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</si>
  <si>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</si>
  <si>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</si>
  <si>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</si>
  <si>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</si>
  <si>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</si>
  <si>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</si>
  <si>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</si>
  <si>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</si>
  <si>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</si>
  <si>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</si>
  <si>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</si>
  <si>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</si>
  <si>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</si>
  <si>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</si>
  <si>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</si>
  <si>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</si>
  <si>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</si>
  <si>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</si>
  <si>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</si>
  <si>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</si>
  <si>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</si>
  <si>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</si>
  <si>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</si>
  <si>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</si>
  <si>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</si>
  <si>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</si>
  <si>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</si>
  <si>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</si>
  <si>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</si>
  <si>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</si>
  <si>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</si>
  <si>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</si>
  <si>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</si>
  <si>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</si>
  <si>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</si>
  <si>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</si>
  <si>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</si>
  <si>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</si>
  <si>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</si>
  <si>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</si>
  <si>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</si>
  <si>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</si>
  <si>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</si>
  <si>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</si>
  <si>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</si>
  <si>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</si>
  <si>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</si>
  <si>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</si>
  <si>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</si>
  <si>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</si>
  <si>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</si>
  <si>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</si>
  <si>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</si>
  <si>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</si>
  <si>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</si>
  <si>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</si>
  <si>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</si>
  <si>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</si>
  <si>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</si>
  <si>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</si>
  <si>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</si>
  <si>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</si>
  <si>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</si>
  <si>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</si>
  <si>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</si>
  <si>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</si>
  <si>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</si>
  <si>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</si>
  <si>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</si>
  <si>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</si>
  <si>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</si>
  <si>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</si>
  <si>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</si>
  <si>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</si>
  <si>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</si>
  <si>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</si>
  <si>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</si>
  <si>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</si>
  <si>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</si>
  <si>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</si>
  <si>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</si>
  <si>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</si>
  <si>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</si>
  <si>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</si>
  <si>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</si>
  <si>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</si>
  <si>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</si>
  <si>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</si>
  <si>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</si>
  <si>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</si>
  <si>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</si>
  <si>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</si>
  <si>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</si>
  <si>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</si>
  <si>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</si>
  <si>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</si>
  <si>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</si>
  <si>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</si>
  <si>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</si>
  <si>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</si>
  <si>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</si>
  <si>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</si>
  <si>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</si>
  <si>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</si>
  <si>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</si>
  <si>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</si>
  <si>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</si>
  <si>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</si>
  <si>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</si>
  <si>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</si>
  <si>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</si>
  <si>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</si>
  <si>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</si>
  <si>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</si>
  <si>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</si>
  <si>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</si>
  <si>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</si>
  <si>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</si>
  <si>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</si>
  <si>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</si>
  <si>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</si>
  <si>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</si>
  <si>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</si>
  <si>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</si>
  <si>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</si>
  <si>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</si>
  <si>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</si>
  <si>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</si>
  <si>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</si>
  <si>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</si>
  <si>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</si>
  <si>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</si>
  <si>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</si>
  <si>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</si>
  <si>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</si>
  <si>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</si>
  <si>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</si>
  <si>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</si>
  <si>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</si>
  <si>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</si>
  <si>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</si>
  <si>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</si>
  <si>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</si>
  <si>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</si>
  <si>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</si>
  <si>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</si>
  <si>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</si>
  <si>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</si>
  <si>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</si>
  <si>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</si>
  <si>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</si>
  <si>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</si>
  <si>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</si>
  <si>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</si>
  <si>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</si>
  <si>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</si>
  <si>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</si>
  <si>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</si>
  <si>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</si>
  <si>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</si>
  <si>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</si>
  <si>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</si>
  <si>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</si>
  <si>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</si>
  <si>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</si>
  <si>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</si>
  <si>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</si>
  <si>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</si>
  <si>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</si>
  <si>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</si>
  <si>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</si>
  <si>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</si>
  <si>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</si>
  <si>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</si>
  <si>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</si>
  <si>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</si>
  <si>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</si>
  <si>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</si>
  <si>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</si>
  <si>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</si>
  <si>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</si>
  <si>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</si>
  <si>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</si>
  <si>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</si>
  <si>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</si>
  <si>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</si>
  <si>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</si>
  <si>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</si>
  <si>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</si>
  <si>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</si>
  <si>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</si>
  <si>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</si>
  <si>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</si>
  <si>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</si>
  <si>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</si>
  <si>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</si>
  <si>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</si>
  <si>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</si>
  <si>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</si>
  <si>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</si>
  <si>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</si>
  <si>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</si>
  <si>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</si>
  <si>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</si>
  <si>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</si>
  <si>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</si>
  <si>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</si>
  <si>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</si>
  <si>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</si>
  <si>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</si>
  <si>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</si>
  <si>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</si>
  <si>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</si>
  <si>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</si>
  <si>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</si>
  <si>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</si>
  <si>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</si>
  <si>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</si>
  <si>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</si>
  <si>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</si>
  <si>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</si>
  <si>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</si>
  <si>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</si>
  <si>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</si>
  <si>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</si>
  <si>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</si>
  <si>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</si>
  <si>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</si>
  <si>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</si>
  <si>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</si>
  <si>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</si>
  <si>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</si>
  <si>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</si>
  <si>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</si>
  <si>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</si>
  <si>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</si>
  <si>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</si>
  <si>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</si>
  <si>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</si>
  <si>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</si>
  <si>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</si>
  <si>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</si>
  <si>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</si>
  <si>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</si>
  <si>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</si>
  <si>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</si>
  <si>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</si>
  <si>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</si>
  <si>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</si>
  <si>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</si>
  <si>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</si>
  <si>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</si>
  <si>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</si>
  <si>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</si>
  <si>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</si>
  <si>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</si>
  <si>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</si>
  <si>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</si>
  <si>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</si>
  <si>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</si>
  <si>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</si>
  <si>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</si>
  <si>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</si>
  <si>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</si>
  <si>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</si>
  <si>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</si>
  <si>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</si>
  <si>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</si>
  <si>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</si>
  <si>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</si>
  <si>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</si>
  <si>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</si>
  <si>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</si>
  <si>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</si>
  <si>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</si>
  <si>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</si>
  <si>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</si>
  <si>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</si>
  <si>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</si>
  <si>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</si>
  <si>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</si>
  <si>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</si>
  <si>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</si>
  <si>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</si>
  <si>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</si>
  <si>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</si>
  <si>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</si>
  <si>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</si>
  <si>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</si>
  <si>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</si>
  <si>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</si>
  <si>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</si>
  <si>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</si>
  <si>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</si>
  <si>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</si>
  <si>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</si>
  <si>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</si>
  <si>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</si>
  <si>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</si>
  <si>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</si>
  <si>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</si>
  <si>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</si>
  <si>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</si>
  <si>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</si>
  <si>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</si>
  <si>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</si>
  <si>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</si>
  <si>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</si>
  <si>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</si>
  <si>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</si>
  <si>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</si>
  <si>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</si>
  <si>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</si>
  <si>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</si>
  <si>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</si>
  <si>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</si>
  <si>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</si>
  <si>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</si>
  <si>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</si>
  <si>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</si>
  <si>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</si>
  <si>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</si>
  <si>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</si>
  <si>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</si>
  <si>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</si>
  <si>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</si>
  <si>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</si>
  <si>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</si>
  <si>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</si>
  <si>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</si>
  <si>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</si>
  <si>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</si>
  <si>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</si>
  <si>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</si>
  <si>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</si>
  <si>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</si>
  <si>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</si>
  <si>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</si>
  <si>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</si>
  <si>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</si>
  <si>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</si>
  <si>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</si>
  <si>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</si>
  <si>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</si>
  <si>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</si>
  <si>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</si>
  <si>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</si>
  <si>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</si>
  <si>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</si>
  <si>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</si>
  <si>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</si>
  <si>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</si>
  <si>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</si>
  <si>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</si>
  <si>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</si>
  <si>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</si>
  <si>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</si>
  <si>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</si>
  <si>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</si>
  <si>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</si>
  <si>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</si>
  <si>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</si>
  <si>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</si>
  <si>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</si>
  <si>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</si>
  <si>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</si>
  <si>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</si>
  <si>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</si>
  <si>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</si>
  <si>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</si>
  <si>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</si>
  <si>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</si>
  <si>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</si>
  <si>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</si>
  <si>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</si>
  <si>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</si>
  <si>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</si>
  <si>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</si>
  <si>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</si>
  <si>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</si>
  <si>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</si>
  <si>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</si>
  <si>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</si>
  <si>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</si>
  <si>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</si>
  <si>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</si>
  <si>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</si>
  <si>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</si>
  <si>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</si>
  <si>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</si>
  <si>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</si>
  <si>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</si>
  <si>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</si>
  <si>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</si>
  <si>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</si>
  <si>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</si>
  <si>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</si>
  <si>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</si>
  <si>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</si>
  <si>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</si>
  <si>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</si>
  <si>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</si>
  <si>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</si>
  <si>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</si>
  <si>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</si>
  <si>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</si>
  <si>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</si>
  <si>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</si>
  <si>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</si>
  <si>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</si>
  <si>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</si>
  <si>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</si>
  <si>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</si>
  <si>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</si>
  <si>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</si>
  <si>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</si>
  <si>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</si>
  <si>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</si>
  <si>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</si>
  <si>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</si>
  <si>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</si>
  <si>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</si>
  <si>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</si>
  <si>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</si>
  <si>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</si>
  <si>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</si>
  <si>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</si>
  <si>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</si>
  <si>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</si>
  <si>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</si>
  <si>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</si>
  <si>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</si>
  <si>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</si>
  <si>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</si>
  <si>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</si>
  <si>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</si>
  <si>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</si>
  <si>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</si>
  <si>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</si>
  <si>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</si>
  <si>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</si>
  <si>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</si>
  <si>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</si>
  <si>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</si>
  <si>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</si>
  <si>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</si>
  <si>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</si>
  <si>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</si>
  <si>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</si>
  <si>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</si>
  <si>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</si>
  <si>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</si>
  <si>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</si>
  <si>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</si>
  <si>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</si>
  <si>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</si>
  <si>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</si>
  <si>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</si>
  <si>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</si>
  <si>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</si>
  <si>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</si>
  <si>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</si>
  <si>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</si>
  <si>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</si>
  <si>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</si>
  <si>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</si>
  <si>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</si>
  <si>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</si>
  <si>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</si>
  <si>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</si>
  <si>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</si>
  <si>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</si>
  <si>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</si>
  <si>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</si>
  <si>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</si>
  <si>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</si>
  <si>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</si>
  <si>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</si>
  <si>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</si>
  <si>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</si>
  <si>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</si>
  <si>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</si>
  <si>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</si>
  <si>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</si>
  <si>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</si>
  <si>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</si>
  <si>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</si>
  <si>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</si>
  <si>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</si>
  <si>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</si>
  <si>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</si>
  <si>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</si>
  <si>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</si>
  <si>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</si>
  <si>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</si>
  <si>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</si>
  <si>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</si>
  <si>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</si>
  <si>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</si>
  <si>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</si>
  <si>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</si>
  <si>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</si>
  <si>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</si>
  <si>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</si>
  <si>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</si>
  <si>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</si>
  <si>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</si>
  <si>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</si>
  <si>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</si>
  <si>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</si>
  <si>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</si>
  <si>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</si>
  <si>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</si>
  <si>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</si>
  <si>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</si>
  <si>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</si>
  <si>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</si>
  <si>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</si>
  <si>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</si>
  <si>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</si>
  <si>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</si>
  <si>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</si>
  <si>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</si>
  <si>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</si>
  <si>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</si>
  <si>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</si>
  <si>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</si>
  <si>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</si>
  <si>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</si>
  <si>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</si>
  <si>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</si>
  <si>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</si>
  <si>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</si>
  <si>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</si>
  <si>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</si>
  <si>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</si>
  <si>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</si>
  <si>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</si>
  <si>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</si>
  <si>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</si>
  <si>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</si>
  <si>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</si>
  <si>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</si>
  <si>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</si>
  <si>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</si>
  <si>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</si>
  <si>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</si>
  <si>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</si>
  <si>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</si>
  <si>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</si>
  <si>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</si>
  <si>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</si>
  <si>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</si>
  <si>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</si>
  <si>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</si>
  <si>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</si>
  <si>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</si>
  <si>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</si>
  <si>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</si>
  <si>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</si>
  <si>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</si>
  <si>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</si>
  <si>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</si>
  <si>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</si>
  <si>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</si>
  <si>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</si>
  <si>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</si>
  <si>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</si>
  <si>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</si>
  <si>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</si>
  <si>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</si>
  <si>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</si>
  <si>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</si>
  <si>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</si>
  <si>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</si>
  <si>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</si>
  <si>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</si>
  <si>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</si>
  <si>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</si>
  <si>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</si>
  <si>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</si>
  <si>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</si>
  <si>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</si>
  <si>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</si>
  <si>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</si>
  <si>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</si>
  <si>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</si>
  <si>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</si>
  <si>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</si>
  <si>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</si>
  <si>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</si>
  <si>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</si>
  <si>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</si>
  <si>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</si>
  <si>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</si>
  <si>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</si>
  <si>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</si>
  <si>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</si>
  <si>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</si>
  <si>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</si>
  <si>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</si>
  <si>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</si>
  <si>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</si>
  <si>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</si>
  <si>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</si>
  <si>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</si>
  <si>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</si>
  <si>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</si>
  <si>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</si>
  <si>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</si>
  <si>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</si>
  <si>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</si>
  <si>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</si>
  <si>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</si>
  <si>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</si>
  <si>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</si>
  <si>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</si>
  <si>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</si>
  <si>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</si>
  <si>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</si>
  <si>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</si>
  <si>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</si>
  <si>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</si>
  <si>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</si>
  <si>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</si>
  <si>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</si>
  <si>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</si>
  <si>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</si>
  <si>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</si>
  <si>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</si>
  <si>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</si>
  <si>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</si>
  <si>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</si>
  <si>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</si>
  <si>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</si>
  <si>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</si>
  <si>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</si>
  <si>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</si>
  <si>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</si>
  <si>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</si>
  <si>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</si>
  <si>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</si>
  <si>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</si>
  <si>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</si>
  <si>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</si>
  <si>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</si>
  <si>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</si>
  <si>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</si>
  <si>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</si>
  <si>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</si>
  <si>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</si>
  <si>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</si>
  <si>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</si>
  <si>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</si>
  <si>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</si>
  <si>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</si>
  <si>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</si>
  <si>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</si>
  <si>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</si>
  <si>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</si>
  <si>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</si>
  <si>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</si>
  <si>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</si>
  <si>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</si>
  <si>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</si>
  <si>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</si>
  <si>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</si>
  <si>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</si>
  <si>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</si>
  <si>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</si>
  <si>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</si>
  <si>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</si>
  <si>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</si>
  <si>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</si>
  <si>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</si>
  <si>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</si>
  <si>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</si>
  <si>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</si>
  <si>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</si>
  <si>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</si>
  <si>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</si>
  <si>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</si>
  <si>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</si>
  <si>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</si>
  <si>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</si>
  <si>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</si>
  <si>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</si>
  <si>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</si>
  <si>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</si>
  <si>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</si>
  <si>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</si>
  <si>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</si>
  <si>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</si>
  <si>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</si>
  <si>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</si>
  <si>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</si>
  <si>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</si>
  <si>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</si>
  <si>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</si>
  <si>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</si>
  <si>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</si>
  <si>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</si>
  <si>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</si>
  <si>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</si>
  <si>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</si>
  <si>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</si>
  <si>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</si>
  <si>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</si>
  <si>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</si>
  <si>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</si>
  <si>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</si>
  <si>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</si>
  <si>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</si>
  <si>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</si>
  <si>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</si>
  <si>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</si>
  <si>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</si>
  <si>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</si>
  <si>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</si>
  <si>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</si>
  <si>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</si>
  <si>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</si>
  <si>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</si>
  <si>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</si>
  <si>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</si>
  <si>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</si>
  <si>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</si>
  <si>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</si>
  <si>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</si>
  <si>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</si>
  <si>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</si>
  <si>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</si>
  <si>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</si>
  <si>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</si>
  <si>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</si>
  <si>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</si>
  <si>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</si>
  <si>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</si>
  <si>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</si>
  <si>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</si>
  <si>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</si>
  <si>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</si>
  <si>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</si>
  <si>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</si>
  <si>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</si>
  <si>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</si>
  <si>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</si>
  <si>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</si>
  <si>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</si>
  <si>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</si>
  <si>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</si>
  <si>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</si>
  <si>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</si>
  <si>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</si>
  <si>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</si>
  <si>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</si>
  <si>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</si>
  <si>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</si>
  <si>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</si>
  <si>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</si>
  <si>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</si>
  <si>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</si>
  <si>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</si>
  <si>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</si>
  <si>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</si>
  <si>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</si>
  <si>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</si>
  <si>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</si>
  <si>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</si>
  <si>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</si>
  <si>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</si>
  <si>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</si>
  <si>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</si>
  <si>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</si>
  <si>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</si>
  <si>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</si>
  <si>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</si>
  <si>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</si>
  <si>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</si>
  <si>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</si>
  <si>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</si>
  <si>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</si>
  <si>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</si>
  <si>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</si>
  <si>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</si>
  <si>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</si>
  <si>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</si>
  <si>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</si>
  <si>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</si>
  <si>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</si>
  <si>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</si>
  <si>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</si>
  <si>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</si>
  <si>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</si>
  <si>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</si>
  <si>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</si>
  <si>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</si>
  <si>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</si>
  <si>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</si>
  <si>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</si>
  <si>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</si>
  <si>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</si>
  <si>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</si>
  <si>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</si>
  <si>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</si>
  <si>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</si>
  <si>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</si>
  <si>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</si>
  <si>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</si>
  <si>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</si>
  <si>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</si>
  <si>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</si>
  <si>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</si>
  <si>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</si>
  <si>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</si>
  <si>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</si>
  <si>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</si>
  <si>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</si>
  <si>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</si>
  <si>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</si>
  <si>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</si>
  <si>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</si>
  <si>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</si>
  <si>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</si>
  <si>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</si>
  <si>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</si>
  <si>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</si>
  <si>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</si>
  <si>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</si>
  <si>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</si>
  <si>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</si>
  <si>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</si>
  <si>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</si>
  <si>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</si>
  <si>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</si>
  <si>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</si>
  <si>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</si>
  <si>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</si>
  <si>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</si>
  <si>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</si>
  <si>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</si>
  <si>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</si>
  <si>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</si>
  <si>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</si>
  <si>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</si>
  <si>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</si>
  <si>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</si>
  <si>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</si>
  <si>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</si>
  <si>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</si>
  <si>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</si>
  <si>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</si>
  <si>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</si>
  <si>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</si>
  <si>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</si>
  <si>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</si>
  <si>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</si>
  <si>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</si>
  <si>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</si>
  <si>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</si>
  <si>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</si>
  <si>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</si>
  <si>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</si>
  <si>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</si>
  <si>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</si>
  <si>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</si>
  <si>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</si>
  <si>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</si>
  <si>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</si>
  <si>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</si>
  <si>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</si>
  <si>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</si>
  <si>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</si>
  <si>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</si>
  <si>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</si>
  <si>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</si>
  <si>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</si>
  <si>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</si>
  <si>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</si>
  <si>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</si>
  <si>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</si>
  <si>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</si>
  <si>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</si>
  <si>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</si>
  <si>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</si>
  <si>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</si>
  <si>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</si>
  <si>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</si>
  <si>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</si>
  <si>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</si>
  <si>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</si>
  <si>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</si>
  <si>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</si>
  <si>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</si>
  <si>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</si>
  <si>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</si>
  <si>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</si>
  <si>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</si>
  <si>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</si>
  <si>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</si>
  <si>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</si>
  <si>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</si>
  <si>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</si>
  <si>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</si>
  <si>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</si>
  <si>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</si>
  <si>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</si>
  <si>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</si>
  <si>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</si>
  <si>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</si>
  <si>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</si>
  <si>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</si>
  <si>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</si>
  <si>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</si>
  <si>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</si>
  <si>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</si>
  <si>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</si>
  <si>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</si>
  <si>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</si>
  <si>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</si>
  <si>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</si>
  <si>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</si>
  <si>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</si>
  <si>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</si>
  <si>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</si>
  <si>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</si>
  <si>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</si>
  <si>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</si>
  <si>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</si>
  <si>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</si>
  <si>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</si>
  <si>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</si>
  <si>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</si>
  <si>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</si>
  <si>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</si>
  <si>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</si>
  <si>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</si>
  <si>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</si>
  <si>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</si>
  <si>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</si>
  <si>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</si>
  <si>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</si>
  <si>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</si>
  <si>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</si>
  <si>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</si>
  <si>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</si>
  <si>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</si>
  <si>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</si>
  <si>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</si>
  <si>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</si>
  <si>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</si>
  <si>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</si>
  <si>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</si>
  <si>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</si>
  <si>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</si>
  <si>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</si>
  <si>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</si>
  <si>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</si>
  <si>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</si>
  <si>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</si>
  <si>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</si>
  <si>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</si>
  <si>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</si>
  <si>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</si>
  <si>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</si>
  <si>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</si>
  <si>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</si>
  <si>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</si>
  <si>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</si>
  <si>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</si>
  <si>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</si>
  <si>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</si>
  <si>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</si>
  <si>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</si>
  <si>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</si>
  <si>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</si>
  <si>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</si>
  <si>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</si>
  <si>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</si>
  <si>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</si>
  <si>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</si>
  <si>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</si>
  <si>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</si>
  <si>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</si>
  <si>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</si>
  <si>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</si>
  <si>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</si>
  <si>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</si>
  <si>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</si>
  <si>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</si>
  <si>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</si>
  <si>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</si>
  <si>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</si>
  <si>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</si>
  <si>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</si>
  <si>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</si>
  <si>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</si>
  <si>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</si>
  <si>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</si>
  <si>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</si>
  <si>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</si>
  <si>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</si>
  <si>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</si>
  <si>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</si>
  <si>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</si>
  <si>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</si>
  <si>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</si>
  <si>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</si>
  <si>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</si>
  <si>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</si>
  <si>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</si>
  <si>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</si>
  <si>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</si>
  <si>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</si>
  <si>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</si>
  <si>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</si>
  <si>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</si>
  <si>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</si>
  <si>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</si>
  <si>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</si>
  <si>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</si>
  <si>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</si>
  <si>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</si>
  <si>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</si>
  <si>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</si>
  <si>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</si>
  <si>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</si>
  <si>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</si>
  <si>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</si>
  <si>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</si>
  <si>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</si>
  <si>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</si>
  <si>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</si>
  <si>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</si>
  <si>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</si>
  <si>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</si>
  <si>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</si>
  <si>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</si>
  <si>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</si>
  <si>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</si>
  <si>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</si>
  <si>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</si>
  <si>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</si>
  <si>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</si>
  <si>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</si>
  <si>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</si>
  <si>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</si>
  <si>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</si>
  <si>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</si>
  <si>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</si>
  <si>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</si>
  <si>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</si>
  <si>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</si>
  <si>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</si>
  <si>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</si>
  <si>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</si>
  <si>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</si>
  <si>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</si>
  <si>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</si>
  <si>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</si>
  <si>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</si>
  <si>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</si>
  <si>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</si>
  <si>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</si>
  <si>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</si>
  <si>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</si>
  <si>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</si>
  <si>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</si>
  <si>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</si>
  <si>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</si>
  <si>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</si>
  <si>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</si>
  <si>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</si>
  <si>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</si>
  <si>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</si>
  <si>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</si>
  <si>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</si>
  <si>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</si>
  <si>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</si>
  <si>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</si>
  <si>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</si>
  <si>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</si>
  <si>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</si>
  <si>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</si>
  <si>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</si>
  <si>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</si>
  <si>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</si>
  <si>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</si>
  <si>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</si>
  <si>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</si>
  <si>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</si>
  <si>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</si>
  <si>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</si>
  <si>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</si>
  <si>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</si>
  <si>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</si>
  <si>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</si>
  <si>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</si>
  <si>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</si>
  <si>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</si>
  <si>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</si>
  <si>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</si>
  <si>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</si>
  <si>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</si>
  <si>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</si>
  <si>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</si>
  <si>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</si>
  <si>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</si>
  <si>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</si>
  <si>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</si>
  <si>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</si>
  <si>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</si>
  <si>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</si>
  <si>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</si>
  <si>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</si>
  <si>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</si>
  <si>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</si>
  <si>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</si>
  <si>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</si>
  <si>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</si>
  <si>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</si>
  <si>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</si>
  <si>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</si>
  <si>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</si>
  <si>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</si>
  <si>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</si>
  <si>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</si>
  <si>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</si>
  <si>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</si>
  <si>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</si>
  <si>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</si>
  <si>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</si>
  <si>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</si>
  <si>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</si>
  <si>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</si>
  <si>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</si>
  <si>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</si>
  <si>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</si>
  <si>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</si>
  <si>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</si>
  <si>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</si>
  <si>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</si>
  <si>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</si>
  <si>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</si>
  <si>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</si>
  <si>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</si>
  <si>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</si>
  <si>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</si>
  <si>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</si>
  <si>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</si>
  <si>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</si>
  <si>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</si>
  <si>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</si>
  <si>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</si>
  <si>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</si>
  <si>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</si>
  <si>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</si>
  <si>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</si>
  <si>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</si>
  <si>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</si>
  <si>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</si>
  <si>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</si>
  <si>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</si>
  <si>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</si>
  <si>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</si>
  <si>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</si>
  <si>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</si>
  <si>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</si>
  <si>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</si>
  <si>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</si>
  <si>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</si>
  <si>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</si>
  <si>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</si>
  <si>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</si>
  <si>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</si>
  <si>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</si>
  <si>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</si>
  <si>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</si>
  <si>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</si>
  <si>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</si>
  <si>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</si>
  <si>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</si>
  <si>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</si>
  <si>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</si>
  <si>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</si>
  <si>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</si>
  <si>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</si>
  <si>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</si>
  <si>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</si>
  <si>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</si>
  <si>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</si>
  <si>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</si>
  <si>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</si>
  <si>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</si>
  <si>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</si>
  <si>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</si>
  <si>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</si>
  <si>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</si>
  <si>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</si>
  <si>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</si>
  <si>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</si>
  <si>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</si>
  <si>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</si>
  <si>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</si>
  <si>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</si>
  <si>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</si>
  <si>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</si>
  <si>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</si>
  <si>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</si>
  <si>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</si>
  <si>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</si>
  <si>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</si>
  <si>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</si>
  <si>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</si>
  <si>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</si>
  <si>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</si>
  <si>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</si>
  <si>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</si>
  <si>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</si>
  <si>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</si>
  <si>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</si>
  <si>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</si>
  <si>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</si>
  <si>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</si>
  <si>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</si>
  <si>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</si>
  <si>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</si>
  <si>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</si>
  <si>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</si>
  <si>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</si>
  <si>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</si>
  <si>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</si>
  <si>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</si>
  <si>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</si>
  <si>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</si>
  <si>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</si>
  <si>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</si>
  <si>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</si>
  <si>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</si>
  <si>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</si>
  <si>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</si>
  <si>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</si>
  <si>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</si>
  <si>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</si>
  <si>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</si>
  <si>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</si>
  <si>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</si>
  <si>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</si>
  <si>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</si>
  <si>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</si>
  <si>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</si>
  <si>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</si>
  <si>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</si>
  <si>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</si>
  <si>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</si>
  <si>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</si>
  <si>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</si>
  <si>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</si>
  <si>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</si>
  <si>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</si>
  <si>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</si>
  <si>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</si>
  <si>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</si>
  <si>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</si>
  <si>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</si>
  <si>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</si>
  <si>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</si>
  <si>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</si>
  <si>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</si>
  <si>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</si>
  <si>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</si>
  <si>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</si>
  <si>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</si>
  <si>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</si>
  <si>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</si>
  <si>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</si>
  <si>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</si>
  <si>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</si>
  <si>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</si>
  <si>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</si>
  <si>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</si>
  <si>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</si>
  <si>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</si>
  <si>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</si>
  <si>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</si>
  <si>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</si>
  <si>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</si>
  <si>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</si>
  <si>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</si>
  <si>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</si>
  <si>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</si>
  <si>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</si>
  <si>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</si>
  <si>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</si>
  <si>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</si>
  <si>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</si>
  <si>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</si>
  <si>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</si>
  <si>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</si>
  <si>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</si>
  <si>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</si>
  <si>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</si>
  <si>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</si>
  <si>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</si>
  <si>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</si>
  <si>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</si>
  <si>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</si>
  <si>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</si>
  <si>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</si>
  <si>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</si>
  <si>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</si>
  <si>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</si>
  <si>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</si>
  <si>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</si>
  <si>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</si>
  <si>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</si>
  <si>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</si>
  <si>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</si>
  <si>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</si>
  <si>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</si>
  <si>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</si>
  <si>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</si>
  <si>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</si>
  <si>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</si>
  <si>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</si>
  <si>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</si>
  <si>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</si>
  <si>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</si>
  <si>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</si>
  <si>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</si>
  <si>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</si>
  <si>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</si>
  <si>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</si>
  <si>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</si>
  <si>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</si>
  <si>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</si>
  <si>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</si>
  <si>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</si>
  <si>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</si>
  <si>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</si>
  <si>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</si>
  <si>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</si>
  <si>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</si>
  <si>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</si>
  <si>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</si>
  <si>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</si>
  <si>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</si>
  <si>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</si>
  <si>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</si>
  <si>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</si>
  <si>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</si>
  <si>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</si>
  <si>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</si>
  <si>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</si>
  <si>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</si>
  <si>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</si>
  <si>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</si>
  <si>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</si>
  <si>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</si>
  <si>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</si>
  <si>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</si>
  <si>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</si>
  <si>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</si>
  <si>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</si>
  <si>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</si>
  <si>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</si>
  <si>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</si>
  <si>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</si>
  <si>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</si>
  <si>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</si>
  <si>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</si>
  <si>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</si>
  <si>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</si>
  <si>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</si>
  <si>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</si>
  <si>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</si>
  <si>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</si>
  <si>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</si>
  <si>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</si>
  <si>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</si>
  <si>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</si>
  <si>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</si>
  <si>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</si>
  <si>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</si>
  <si>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</si>
  <si>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</si>
  <si>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</si>
  <si>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</si>
  <si>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</si>
  <si>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</si>
  <si>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</si>
  <si>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</si>
  <si>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</si>
  <si>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</si>
  <si>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</si>
  <si>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</si>
  <si>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</si>
  <si>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</si>
  <si>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</si>
  <si>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</si>
  <si>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</si>
  <si>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</si>
  <si>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</si>
  <si>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</si>
  <si>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</si>
  <si>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</si>
  <si>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</si>
  <si>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</si>
  <si>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</si>
  <si>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</si>
  <si>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</si>
  <si>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</si>
  <si>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</si>
  <si>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</si>
  <si>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</si>
  <si>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</si>
  <si>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</si>
  <si>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</si>
  <si>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</si>
  <si>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</si>
  <si>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</si>
  <si>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</si>
  <si>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</si>
  <si>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</si>
  <si>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</si>
  <si>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</si>
  <si>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</si>
  <si>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</si>
  <si>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</si>
  <si>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</si>
  <si>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</si>
  <si>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</si>
  <si>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</si>
  <si>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</si>
  <si>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</si>
  <si>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</si>
  <si>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</si>
  <si>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</si>
  <si>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</si>
  <si>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</si>
  <si>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</si>
  <si>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</si>
  <si>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</si>
  <si>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</si>
  <si>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</si>
  <si>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</si>
  <si>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</si>
  <si>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</si>
  <si>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</si>
  <si>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</si>
  <si>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</si>
  <si>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</si>
  <si>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</si>
  <si>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</si>
  <si>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</si>
  <si>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</si>
  <si>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</si>
  <si>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</si>
  <si>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</si>
  <si>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</si>
  <si>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</si>
  <si>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</si>
  <si>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</si>
  <si>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</si>
  <si>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</si>
  <si>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</si>
  <si>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</si>
  <si>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</si>
  <si>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</si>
  <si>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</si>
  <si>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</si>
  <si>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</si>
  <si>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</si>
  <si>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</si>
  <si>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</si>
  <si>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</si>
  <si>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</si>
  <si>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</si>
  <si>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</si>
  <si>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</si>
  <si>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</si>
  <si>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</si>
  <si>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</si>
  <si>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</si>
  <si>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</si>
  <si>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</si>
  <si>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</si>
  <si>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</si>
  <si>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</si>
  <si>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</si>
  <si>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</si>
  <si>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</si>
  <si>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</si>
  <si>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</si>
  <si>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</si>
  <si>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</si>
  <si>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</si>
  <si>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</si>
  <si>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</si>
  <si>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</si>
  <si>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</si>
  <si>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</si>
  <si>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</si>
  <si>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</si>
  <si>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</si>
  <si>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</si>
  <si>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</si>
  <si>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</si>
  <si>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</si>
  <si>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</si>
  <si>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</si>
  <si>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</si>
  <si>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</si>
  <si>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</si>
  <si>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</si>
  <si>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</si>
  <si>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</si>
  <si>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</si>
  <si>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</si>
  <si>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</si>
  <si>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</si>
  <si>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</si>
  <si>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</si>
  <si>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</si>
  <si>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</si>
  <si>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</si>
  <si>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</si>
  <si>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</si>
  <si>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</si>
  <si>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</si>
  <si>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</si>
  <si>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</si>
  <si>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</si>
  <si>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</si>
  <si>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</si>
  <si>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</si>
  <si>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</si>
  <si>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</si>
  <si>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</si>
  <si>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</si>
  <si>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</si>
  <si>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</si>
  <si>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</si>
  <si>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</si>
  <si>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</si>
  <si>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</si>
  <si>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</si>
  <si>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</si>
  <si>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</si>
  <si>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</si>
  <si>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</si>
  <si>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</si>
  <si>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</si>
  <si>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</si>
  <si>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</si>
  <si>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</si>
  <si>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</si>
  <si>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</si>
  <si>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</si>
  <si>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</si>
  <si>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</si>
  <si>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</si>
  <si>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</si>
  <si>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</si>
  <si>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</si>
  <si>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</si>
  <si>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</si>
  <si>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</si>
  <si>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</si>
  <si>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</si>
  <si>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</si>
  <si>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</si>
  <si>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</si>
  <si>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</si>
  <si>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</si>
  <si>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</si>
  <si>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</si>
  <si>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</si>
  <si>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</si>
  <si>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</si>
  <si>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</si>
  <si>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</si>
  <si>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</si>
  <si>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</si>
  <si>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</si>
  <si>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</si>
  <si>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</si>
  <si>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</si>
  <si>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</si>
  <si>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</si>
  <si>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</si>
  <si>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</si>
  <si>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</si>
  <si>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</si>
  <si>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</si>
  <si>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</si>
  <si>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</si>
  <si>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</si>
  <si>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</si>
  <si>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</si>
  <si>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</si>
  <si>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</si>
  <si>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</si>
  <si>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</si>
  <si>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</si>
  <si>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</si>
  <si>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</si>
  <si>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</si>
  <si>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</si>
  <si>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</si>
  <si>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</si>
  <si>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</si>
  <si>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</si>
  <si>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</si>
  <si>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</si>
  <si>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</si>
  <si>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</si>
  <si>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</si>
  <si>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</si>
  <si>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</si>
  <si>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</si>
  <si>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</si>
  <si>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</si>
  <si>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</si>
  <si>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</si>
  <si>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</si>
  <si>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</si>
  <si>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</si>
  <si>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</si>
  <si>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</si>
  <si>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</si>
  <si>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</si>
  <si>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</si>
  <si>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</si>
  <si>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</si>
  <si>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</si>
  <si>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</si>
  <si>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</si>
  <si>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</si>
  <si>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</si>
  <si>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</si>
  <si>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</si>
  <si>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</si>
  <si>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</si>
  <si>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</si>
  <si>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</si>
  <si>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</si>
  <si>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</si>
  <si>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</si>
  <si>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</si>
  <si>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</si>
  <si>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</si>
  <si>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</si>
  <si>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</si>
  <si>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</si>
  <si>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</si>
  <si>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</si>
  <si>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</si>
  <si>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</si>
  <si>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</si>
  <si>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</si>
  <si>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</si>
  <si>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</si>
  <si>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</si>
  <si>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</si>
  <si>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</si>
  <si>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</si>
  <si>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</si>
  <si>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</si>
  <si>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</si>
  <si>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</si>
  <si>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</si>
  <si>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</si>
  <si>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</si>
  <si>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</si>
  <si>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</si>
  <si>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</si>
  <si>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</si>
  <si>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</si>
  <si>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</si>
  <si>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</si>
  <si>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</si>
  <si>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</si>
  <si>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</si>
  <si>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</si>
  <si>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</si>
  <si>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</si>
  <si>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</si>
  <si>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</si>
  <si>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</si>
  <si>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</si>
  <si>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</si>
  <si>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</si>
  <si>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</si>
  <si>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</si>
  <si>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</si>
  <si>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</si>
  <si>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</si>
  <si>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</si>
  <si>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</si>
  <si>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</si>
  <si>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</si>
  <si>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</si>
  <si>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</si>
  <si>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</si>
  <si>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</si>
  <si>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</si>
  <si>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</si>
  <si>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</si>
  <si>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</si>
  <si>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</si>
  <si>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</si>
  <si>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</si>
  <si>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</si>
  <si>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</si>
  <si>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</si>
  <si>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</si>
  <si>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</si>
  <si>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</si>
  <si>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</si>
  <si>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</si>
  <si>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</si>
  <si>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</si>
  <si>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</si>
  <si>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</si>
  <si>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</si>
  <si>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</si>
  <si>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</si>
  <si>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</si>
  <si>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</si>
  <si>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</si>
  <si>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</si>
  <si>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</si>
  <si>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</si>
  <si>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</si>
  <si>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</si>
  <si>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</si>
  <si>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</si>
  <si>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</si>
  <si>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</si>
  <si>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</si>
  <si>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</si>
  <si>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</si>
  <si>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</si>
  <si>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</si>
  <si>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</si>
  <si>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</si>
  <si>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</si>
  <si>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</si>
  <si>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</si>
  <si>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</si>
  <si>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</si>
  <si>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</si>
  <si>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</si>
  <si>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</si>
  <si>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</si>
  <si>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</si>
  <si>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</si>
  <si>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</si>
  <si>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</si>
  <si>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</si>
  <si>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</si>
  <si>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</si>
  <si>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</si>
  <si>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</si>
  <si>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</si>
  <si>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</si>
  <si>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</si>
  <si>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</si>
  <si>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</si>
  <si>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</si>
  <si>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</si>
  <si>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</si>
  <si>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</si>
  <si>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</si>
  <si>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</si>
  <si>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</si>
  <si>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</si>
  <si>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</si>
  <si>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</si>
  <si>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</si>
  <si>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</si>
  <si>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</si>
  <si>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</si>
  <si>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</si>
  <si>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</si>
  <si>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</si>
  <si>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</si>
  <si>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</si>
  <si>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</si>
  <si>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</si>
  <si>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</si>
  <si>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</si>
  <si>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</si>
  <si>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</si>
  <si>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</si>
  <si>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</si>
  <si>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</si>
  <si>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</si>
  <si>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</si>
  <si>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</si>
  <si>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</si>
  <si>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</si>
  <si>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</si>
  <si>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</si>
  <si>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</si>
  <si>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</si>
  <si>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</si>
  <si>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</si>
  <si>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</si>
  <si>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</si>
  <si>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</si>
  <si>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</si>
  <si>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</si>
  <si>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</si>
  <si>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</si>
  <si>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</si>
  <si>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</si>
  <si>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</si>
  <si>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</si>
  <si>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</si>
  <si>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</si>
  <si>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</si>
  <si>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</si>
  <si>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</si>
  <si>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</si>
  <si>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</si>
  <si>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</si>
  <si>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</si>
  <si>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</si>
  <si>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</si>
  <si>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</si>
  <si>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</si>
  <si>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</si>
  <si>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</si>
  <si>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</si>
  <si>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</si>
  <si>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</si>
  <si>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</si>
  <si>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</si>
  <si>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</si>
  <si>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</si>
  <si>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</si>
  <si>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</si>
  <si>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</si>
  <si>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</si>
  <si>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</si>
  <si>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</si>
  <si>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</si>
  <si>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</si>
  <si>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</si>
  <si>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</si>
  <si>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</si>
  <si>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</si>
  <si>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</si>
  <si>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</si>
  <si>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</si>
  <si>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</si>
  <si>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</si>
  <si>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</si>
  <si>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</si>
  <si>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</si>
  <si>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</si>
  <si>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</si>
  <si>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</si>
  <si>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</si>
  <si>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</si>
  <si>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</si>
  <si>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</si>
  <si>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</si>
  <si>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</si>
  <si>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</si>
  <si>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</si>
  <si>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</si>
  <si>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</si>
  <si>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</si>
  <si>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</si>
  <si>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</si>
  <si>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</si>
  <si>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</si>
  <si>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</si>
  <si>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</si>
  <si>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</si>
  <si>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</si>
  <si>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</si>
  <si>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</si>
  <si>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</si>
  <si>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</si>
  <si>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</si>
  <si>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</si>
  <si>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</si>
  <si>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</si>
  <si>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</si>
  <si>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</si>
  <si>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</si>
  <si>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</si>
  <si>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</si>
  <si>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</si>
  <si>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</si>
  <si>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</si>
  <si>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</si>
  <si>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</si>
  <si>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</si>
  <si>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</si>
  <si>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</si>
  <si>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</si>
  <si>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</si>
  <si>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</si>
  <si>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</si>
  <si>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</si>
  <si>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</si>
  <si>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</si>
  <si>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</si>
  <si>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</si>
  <si>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</si>
  <si>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</si>
  <si>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</si>
  <si>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</si>
  <si>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</si>
  <si>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</si>
  <si>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</si>
  <si>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</si>
  <si>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</si>
  <si>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</si>
  <si>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</si>
  <si>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</si>
  <si>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</si>
  <si>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</si>
  <si>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</si>
  <si>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</si>
  <si>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</si>
  <si>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</si>
  <si>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</si>
  <si>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</si>
  <si>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</si>
  <si>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</si>
  <si>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</si>
  <si>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</si>
  <si>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</si>
  <si>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</si>
  <si>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</si>
  <si>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</si>
  <si>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</si>
  <si>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</si>
  <si>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</si>
  <si>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</si>
  <si>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</si>
  <si>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</si>
  <si>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</si>
  <si>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</si>
  <si>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</si>
  <si>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</si>
  <si>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</si>
  <si>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</si>
  <si>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</si>
  <si>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</si>
  <si>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</si>
  <si>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</si>
  <si>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</si>
  <si>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</si>
  <si>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</si>
  <si>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</si>
  <si>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</si>
  <si>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</si>
  <si>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</si>
  <si>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</si>
  <si>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</si>
  <si>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</si>
  <si>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</si>
  <si>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</si>
  <si>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</si>
  <si>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</si>
  <si>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</si>
  <si>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</si>
  <si>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</si>
  <si>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</si>
  <si>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</si>
  <si>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</si>
  <si>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</si>
  <si>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</si>
  <si>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</si>
  <si>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</si>
  <si>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</si>
  <si>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</si>
  <si>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</si>
  <si>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</si>
  <si>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</si>
  <si>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</si>
  <si>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</si>
  <si>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</si>
  <si>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</si>
  <si>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</si>
  <si>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</si>
  <si>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</si>
  <si>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</si>
  <si>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</si>
  <si>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</si>
  <si>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</si>
  <si>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</si>
  <si>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</si>
  <si>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</si>
  <si>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</si>
  <si>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</si>
  <si>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</si>
  <si>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</si>
  <si>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</si>
  <si>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</si>
  <si>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</si>
  <si>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</si>
  <si>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</si>
  <si>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</si>
  <si>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</si>
  <si>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</si>
  <si>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</si>
  <si>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</si>
  <si>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</si>
  <si>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</si>
  <si>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</si>
  <si>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</si>
  <si>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</si>
  <si>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</si>
  <si>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</si>
  <si>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</si>
  <si>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</si>
  <si>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</si>
  <si>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</si>
  <si>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</si>
  <si>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</si>
  <si>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</si>
  <si>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</si>
  <si>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</si>
  <si>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</si>
  <si>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</si>
  <si>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</si>
  <si>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</si>
  <si>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</si>
  <si>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</si>
  <si>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</si>
  <si>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</si>
  <si>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</si>
  <si>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</si>
  <si>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</si>
  <si>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</si>
  <si>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</si>
  <si>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</si>
  <si>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</si>
  <si>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</si>
  <si>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</si>
  <si>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</si>
  <si>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</si>
  <si>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</si>
  <si>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</si>
  <si>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</si>
  <si>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</si>
  <si>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</si>
  <si>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</si>
  <si>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</si>
  <si>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</si>
  <si>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</si>
  <si>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</si>
  <si>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</si>
  <si>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</si>
  <si>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</si>
  <si>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</si>
  <si>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</si>
  <si>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</si>
  <si>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</si>
  <si>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</si>
  <si>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</si>
  <si>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</si>
  <si>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</si>
  <si>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</si>
  <si>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</si>
  <si>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</si>
  <si>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</si>
  <si>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</si>
  <si>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</si>
  <si>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</si>
  <si>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</si>
  <si>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</si>
  <si>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</si>
  <si>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</si>
  <si>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</si>
  <si>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</si>
  <si>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</si>
  <si>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</si>
  <si>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</si>
  <si>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</si>
  <si>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</si>
  <si>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</si>
  <si>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</si>
  <si>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</si>
  <si>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</si>
  <si>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</si>
  <si>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</si>
  <si>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</si>
  <si>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</si>
  <si>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</si>
  <si>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</si>
  <si>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</si>
  <si>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</si>
  <si>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</si>
  <si>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</si>
  <si>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</si>
  <si>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</si>
  <si>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</si>
  <si>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</si>
  <si>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</si>
  <si>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</si>
  <si>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</si>
  <si>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</si>
  <si>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</si>
  <si>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</si>
  <si>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</si>
  <si>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</si>
  <si>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</si>
  <si>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</si>
  <si>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</si>
  <si>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</si>
  <si>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</si>
  <si>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</si>
  <si>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</si>
  <si>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</si>
  <si>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</si>
  <si>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</si>
  <si>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</si>
  <si>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</si>
  <si>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</si>
  <si>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</si>
  <si>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</si>
  <si>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</si>
  <si>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</si>
  <si>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</si>
  <si>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</si>
  <si>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</si>
  <si>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</si>
  <si>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</si>
  <si>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</si>
  <si>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</si>
  <si>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</si>
  <si>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</si>
  <si>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</si>
  <si>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</si>
  <si>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</si>
  <si>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</si>
  <si>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</si>
  <si>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</si>
  <si>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</si>
  <si>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</si>
  <si>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</si>
  <si>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</si>
  <si>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</si>
  <si>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</si>
  <si>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</si>
  <si>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</si>
  <si>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</si>
  <si>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</si>
  <si>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</si>
  <si>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</si>
  <si>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</si>
  <si>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</si>
  <si>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</si>
  <si>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</si>
  <si>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</si>
  <si>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</si>
  <si>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</si>
  <si>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</si>
  <si>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</si>
  <si>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</si>
  <si>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</si>
  <si>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</si>
  <si>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</si>
  <si>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</si>
  <si>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</si>
  <si>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</si>
  <si>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</si>
  <si>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</si>
  <si>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</si>
  <si>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</si>
  <si>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</si>
  <si>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</si>
  <si>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</si>
  <si>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</si>
  <si>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</si>
  <si>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</si>
  <si>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</si>
  <si>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</si>
  <si>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</si>
  <si>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</si>
  <si>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</si>
  <si>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</si>
  <si>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</si>
  <si>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</si>
  <si>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</si>
  <si>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</si>
  <si>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</si>
  <si>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</si>
  <si>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</si>
  <si>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</si>
  <si>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</si>
  <si>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</si>
  <si>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</si>
  <si>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</si>
  <si>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</si>
  <si>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</si>
  <si>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</si>
  <si>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</si>
  <si>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</si>
  <si>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</si>
  <si>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</si>
  <si>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</si>
  <si>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</si>
  <si>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</si>
  <si>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</si>
  <si>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</si>
  <si>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</si>
  <si>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</si>
  <si>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</si>
  <si>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</si>
  <si>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</si>
  <si>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</si>
  <si>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</si>
  <si>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</si>
  <si>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</si>
  <si>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</si>
  <si>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</si>
  <si>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</si>
  <si>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</si>
  <si>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</si>
  <si>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</si>
  <si>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</si>
  <si>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</si>
  <si>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</si>
  <si>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</si>
  <si>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</si>
  <si>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</si>
  <si>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</si>
  <si>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</si>
  <si>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</si>
  <si>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</si>
  <si>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</si>
  <si>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</si>
  <si>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</si>
  <si>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</si>
  <si>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</si>
  <si>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</si>
  <si>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</si>
  <si>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</si>
  <si>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</si>
  <si>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</si>
  <si>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</si>
  <si>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</si>
  <si>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</si>
  <si>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</si>
  <si>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</si>
  <si>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</si>
  <si>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</si>
  <si>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</si>
  <si>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</si>
  <si>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</si>
  <si>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</si>
  <si>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</si>
  <si>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</si>
  <si>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</si>
  <si>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</si>
  <si>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</si>
  <si>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</si>
  <si>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</si>
  <si>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</si>
  <si>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</si>
  <si>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</si>
  <si>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</si>
  <si>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</si>
  <si>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</si>
  <si>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</si>
  <si>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</si>
  <si>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</si>
  <si>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</si>
  <si>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</si>
  <si>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</si>
  <si>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</si>
  <si>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</si>
  <si>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</si>
  <si>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</si>
  <si>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</si>
  <si>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</si>
  <si>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</si>
  <si>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</si>
  <si>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</si>
  <si>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</si>
  <si>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</si>
  <si>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</si>
  <si>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</si>
  <si>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</si>
  <si>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</si>
  <si>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</si>
  <si>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</si>
  <si>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</si>
  <si>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</si>
  <si>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</si>
  <si>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</si>
  <si>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</si>
  <si>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</si>
  <si>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</si>
  <si>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</si>
  <si>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</si>
  <si>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</si>
  <si>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</si>
  <si>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</si>
  <si>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</si>
  <si>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</si>
  <si>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</si>
  <si>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</si>
  <si>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</si>
  <si>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</si>
  <si>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</si>
  <si>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</si>
  <si>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</si>
  <si>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</si>
  <si>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</si>
  <si>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</si>
  <si>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</si>
  <si>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</si>
  <si>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</si>
  <si>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</si>
  <si>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</si>
  <si>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</si>
  <si>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</si>
  <si>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</si>
  <si>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</si>
  <si>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</si>
  <si>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</si>
  <si>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</si>
  <si>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</si>
  <si>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</si>
  <si>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</si>
  <si>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</si>
  <si>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</si>
  <si>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</si>
  <si>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</si>
  <si>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</si>
  <si>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</si>
  <si>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</si>
  <si>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</si>
  <si>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</si>
  <si>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</si>
  <si>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</si>
  <si>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</si>
  <si>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</si>
  <si>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</si>
  <si>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</si>
  <si>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</si>
  <si>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</si>
  <si>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</si>
  <si>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</si>
  <si>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</si>
  <si>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</si>
  <si>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</si>
  <si>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</si>
  <si>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</si>
  <si>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</si>
  <si>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</si>
  <si>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</si>
  <si>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</si>
  <si>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</si>
  <si>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</si>
  <si>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</si>
  <si>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</si>
  <si>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</si>
  <si>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</si>
  <si>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</si>
  <si>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</si>
  <si>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</si>
  <si>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</si>
  <si>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</si>
  <si>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</si>
  <si>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</si>
  <si>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</si>
  <si>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</si>
  <si>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</si>
  <si>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</si>
  <si>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</si>
  <si>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</si>
  <si>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</si>
  <si>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</si>
  <si>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</si>
  <si>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</si>
  <si>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</si>
  <si>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</si>
  <si>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</si>
  <si>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</si>
  <si>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</si>
  <si>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</si>
  <si>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</si>
  <si>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</si>
  <si>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</si>
  <si>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</si>
  <si>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</si>
  <si>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</si>
  <si>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</si>
  <si>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</si>
  <si>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</si>
  <si>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</si>
  <si>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</si>
  <si>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</si>
  <si>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</si>
  <si>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</si>
  <si>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</si>
  <si>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</si>
  <si>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</si>
  <si>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</si>
  <si>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</si>
  <si>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</si>
  <si>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</si>
  <si>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</si>
  <si>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</si>
  <si>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</si>
  <si>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</si>
  <si>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</si>
  <si>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</si>
  <si>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</si>
  <si>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</si>
  <si>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</si>
  <si>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</si>
  <si>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</si>
  <si>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</si>
  <si>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</si>
  <si>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</si>
  <si>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</si>
  <si>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</si>
  <si>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</si>
  <si>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</si>
  <si>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</si>
  <si>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</si>
  <si>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</si>
  <si>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</si>
  <si>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</si>
  <si>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</si>
  <si>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</si>
  <si>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</si>
  <si>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</si>
  <si>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</si>
  <si>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</si>
  <si>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</si>
  <si>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</si>
  <si>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</si>
  <si>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</si>
  <si>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</si>
  <si>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</si>
  <si>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</si>
  <si>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</si>
  <si>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</si>
  <si>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</si>
  <si>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</si>
  <si>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</si>
  <si>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</si>
  <si>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</si>
  <si>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</si>
  <si>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</si>
  <si>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</si>
  <si>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</si>
  <si>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</si>
  <si>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</si>
  <si>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</si>
  <si>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</si>
  <si>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</si>
  <si>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</si>
  <si>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</si>
  <si>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</si>
  <si>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</si>
  <si>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</si>
  <si>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</si>
  <si>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</si>
  <si>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</si>
  <si>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</si>
  <si>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</si>
  <si>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</si>
  <si>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</si>
  <si>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</si>
  <si>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</si>
  <si>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</si>
  <si>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</si>
  <si>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</si>
  <si>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</si>
  <si>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</si>
  <si>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</si>
  <si>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</si>
  <si>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</si>
  <si>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</si>
  <si>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</si>
  <si>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</si>
  <si>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</si>
  <si>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</si>
  <si>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</si>
  <si>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</si>
  <si>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</si>
  <si>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</si>
  <si>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</si>
  <si>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</si>
  <si>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</si>
  <si>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</si>
  <si>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</si>
  <si>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</si>
  <si>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</si>
  <si>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</si>
  <si>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</si>
  <si>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</si>
  <si>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</si>
  <si>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</si>
  <si>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</si>
  <si>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</si>
  <si>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</si>
  <si>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</si>
  <si>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</si>
  <si>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</si>
  <si>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</si>
  <si>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</si>
  <si>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</si>
  <si>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</si>
  <si>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</si>
  <si>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</si>
  <si>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</si>
  <si>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</si>
  <si>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</si>
  <si>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</si>
  <si>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</si>
  <si>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</si>
  <si>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</si>
  <si>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</si>
  <si>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</si>
  <si>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</si>
  <si>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</si>
  <si>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</si>
  <si>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</si>
  <si>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</si>
  <si>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</si>
  <si>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</si>
  <si>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</si>
  <si>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</si>
  <si>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</si>
  <si>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</si>
  <si>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</si>
  <si>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</si>
  <si>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</si>
  <si>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</si>
  <si>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</si>
  <si>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</si>
  <si>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</si>
  <si>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</si>
  <si>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</si>
  <si>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</si>
  <si>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</si>
  <si>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</si>
  <si>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</si>
  <si>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</si>
  <si>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</si>
  <si>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</si>
  <si>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</si>
  <si>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</si>
  <si>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</si>
  <si>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</si>
  <si>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</si>
  <si>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</si>
  <si>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</si>
  <si>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</si>
  <si>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</si>
  <si>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</si>
  <si>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</si>
  <si>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</si>
  <si>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</si>
  <si>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</si>
  <si>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</si>
  <si>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</si>
  <si>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</si>
  <si>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</si>
  <si>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</si>
  <si>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</si>
  <si>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</si>
  <si>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</si>
  <si>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</si>
  <si>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</si>
  <si>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</si>
  <si>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</si>
  <si>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</si>
  <si>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</si>
  <si>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</si>
  <si>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</si>
  <si>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</si>
  <si>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</si>
  <si>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</si>
  <si>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</si>
  <si>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</si>
  <si>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</si>
  <si>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</si>
  <si>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</si>
  <si>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</si>
  <si>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</si>
  <si>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</si>
  <si>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</si>
  <si>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</si>
  <si>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</si>
  <si>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</si>
  <si>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</si>
  <si>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</si>
  <si>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</si>
  <si>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</si>
  <si>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</si>
  <si>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</si>
  <si>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</si>
  <si>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</si>
  <si>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</si>
  <si>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</si>
  <si>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</si>
  <si>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</si>
  <si>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</si>
  <si>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</si>
  <si>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</si>
  <si>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</si>
  <si>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</si>
  <si>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</si>
  <si>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</si>
  <si>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</si>
  <si>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</si>
  <si>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</si>
  <si>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</si>
  <si>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</si>
  <si>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</si>
  <si>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</si>
  <si>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</si>
  <si>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</si>
  <si>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</si>
  <si>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</si>
  <si>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</si>
  <si>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</si>
  <si>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</si>
  <si>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</si>
  <si>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</si>
  <si>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</si>
  <si>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</si>
  <si>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</si>
  <si>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</si>
  <si>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</si>
  <si>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</si>
  <si>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</si>
  <si>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</si>
  <si>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</si>
  <si>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</si>
  <si>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</si>
  <si>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</si>
  <si>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</si>
  <si>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</si>
  <si>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</si>
  <si>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</si>
  <si>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</si>
  <si>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</si>
  <si>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</si>
  <si>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</si>
  <si>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</si>
  <si>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</si>
  <si>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</si>
  <si>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</si>
  <si>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</si>
  <si>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</si>
  <si>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</si>
  <si>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</si>
  <si>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</si>
  <si>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</si>
  <si>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</si>
  <si>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</si>
  <si>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</si>
  <si>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</si>
  <si>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</si>
  <si>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</si>
  <si>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</si>
  <si>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</si>
  <si>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</si>
  <si>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</si>
  <si>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</si>
  <si>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</si>
  <si>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</si>
  <si>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</si>
  <si>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</si>
  <si>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</si>
  <si>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</si>
  <si>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</si>
  <si>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</si>
  <si>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</si>
  <si>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</si>
  <si>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</si>
  <si>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</si>
  <si>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</si>
  <si>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</si>
  <si>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</si>
  <si>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</si>
  <si>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</si>
  <si>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</si>
  <si>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</si>
  <si>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</si>
  <si>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</si>
  <si>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</si>
  <si>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</si>
  <si>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</si>
  <si>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</si>
  <si>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</si>
  <si>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</si>
  <si>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</si>
  <si>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</si>
  <si>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</si>
  <si>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</si>
  <si>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</si>
  <si>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</si>
  <si>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</si>
  <si>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</si>
  <si>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</si>
  <si>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</si>
  <si>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</si>
  <si>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</si>
  <si>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</si>
  <si>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</si>
  <si>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</si>
  <si>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</si>
  <si>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</si>
  <si>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</si>
  <si>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</si>
  <si>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</si>
  <si>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</si>
  <si>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</si>
  <si>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</si>
  <si>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</si>
  <si>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</si>
  <si>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</si>
  <si>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</si>
  <si>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</si>
  <si>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</si>
  <si>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</si>
  <si>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</si>
  <si>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</si>
  <si>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</si>
  <si>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</si>
  <si>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</si>
  <si>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</si>
  <si>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</si>
  <si>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</si>
  <si>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</si>
  <si>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</si>
  <si>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</si>
  <si>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</si>
  <si>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</si>
  <si>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</si>
  <si>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</si>
  <si>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</si>
  <si>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</si>
  <si>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</si>
  <si>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</si>
  <si>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</si>
  <si>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</si>
  <si>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</si>
  <si>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</si>
  <si>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</si>
  <si>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</si>
  <si>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</si>
  <si>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</si>
  <si>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</si>
  <si>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</si>
  <si>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</si>
  <si>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</si>
  <si>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</si>
  <si>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</si>
  <si>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</si>
  <si>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</si>
  <si>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</si>
  <si>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</si>
  <si>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</si>
  <si>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</si>
  <si>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</si>
  <si>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</si>
  <si>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</si>
  <si>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</si>
  <si>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</si>
  <si>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</si>
  <si>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</si>
  <si>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</si>
  <si>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</si>
  <si>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</si>
  <si>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</si>
  <si>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</si>
  <si>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</si>
  <si>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</si>
  <si>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</si>
  <si>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</si>
  <si>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</si>
  <si>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</si>
  <si>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</si>
  <si>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</si>
  <si>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</si>
  <si>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</si>
  <si>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</si>
  <si>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</si>
  <si>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</si>
  <si>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</si>
  <si>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</si>
  <si>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</si>
  <si>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</si>
  <si>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</si>
  <si>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</si>
  <si>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</si>
  <si>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</si>
  <si>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</si>
  <si>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</si>
  <si>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</si>
  <si>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</si>
  <si>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</si>
  <si>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</si>
  <si>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</si>
  <si>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</si>
  <si>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</si>
  <si>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</si>
  <si>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</si>
  <si>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</si>
  <si>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</si>
  <si>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</si>
  <si>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</si>
  <si>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</si>
  <si>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</si>
  <si>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</si>
  <si>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</si>
  <si>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</si>
  <si>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</si>
  <si>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</si>
  <si>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</si>
  <si>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</si>
  <si>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</si>
  <si>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</si>
  <si>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</si>
  <si>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</si>
  <si>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</si>
  <si>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</si>
  <si>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</si>
  <si>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</si>
  <si>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</si>
  <si>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</si>
  <si>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</si>
  <si>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</si>
  <si>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</si>
  <si>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</si>
  <si>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</si>
  <si>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</si>
  <si>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</si>
  <si>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</si>
  <si>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</si>
  <si>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</si>
  <si>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</si>
  <si>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</si>
  <si>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</si>
  <si>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</si>
  <si>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</si>
  <si>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</si>
  <si>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</si>
  <si>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</si>
  <si>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</si>
  <si>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</si>
  <si>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</si>
  <si>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</si>
  <si>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</si>
  <si>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</si>
  <si>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</si>
  <si>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</si>
  <si>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</si>
  <si>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</si>
  <si>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</si>
  <si>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</si>
  <si>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</si>
  <si>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</si>
  <si>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</si>
  <si>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</si>
  <si>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</si>
  <si>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</si>
  <si>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</si>
  <si>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</si>
  <si>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</si>
  <si>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</si>
  <si>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</si>
  <si>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</si>
  <si>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</si>
  <si>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</si>
  <si>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</si>
  <si>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</si>
  <si>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</si>
  <si>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</si>
  <si>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</si>
  <si>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</si>
  <si>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</si>
  <si>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</si>
  <si>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</si>
  <si>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</si>
  <si>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</si>
  <si>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</si>
  <si>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</si>
  <si>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</si>
  <si>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</si>
  <si>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</si>
  <si>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</si>
  <si>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</si>
  <si>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</si>
  <si>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</si>
  <si>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</si>
  <si>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</si>
  <si>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</si>
  <si>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</si>
  <si>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</si>
  <si>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</si>
  <si>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</si>
  <si>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</si>
  <si>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</si>
  <si>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</si>
  <si>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</si>
  <si>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</si>
  <si>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</si>
  <si>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</si>
  <si>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</si>
  <si>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</si>
  <si>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</si>
  <si>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</si>
  <si>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</si>
  <si>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</si>
  <si>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</si>
  <si>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</si>
  <si>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</si>
  <si>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</si>
  <si>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</si>
  <si>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</si>
  <si>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</si>
  <si>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</si>
  <si>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</si>
  <si>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</si>
  <si>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</si>
  <si>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</si>
  <si>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</si>
  <si>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</si>
  <si>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</si>
  <si>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</si>
  <si>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</si>
  <si>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</si>
  <si>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</si>
  <si>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</si>
  <si>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</si>
  <si>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</si>
  <si>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</si>
  <si>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</si>
  <si>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</si>
  <si>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</si>
  <si>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</si>
  <si>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</si>
  <si>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</si>
  <si>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</si>
  <si>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</si>
  <si>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</si>
  <si>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</si>
  <si>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</si>
  <si>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</si>
  <si>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</si>
  <si>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</si>
  <si>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</si>
  <si>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</si>
  <si>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</si>
  <si>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</si>
  <si>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</si>
  <si>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</si>
  <si>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</si>
  <si>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</si>
  <si>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</si>
  <si>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</si>
  <si>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</si>
  <si>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</si>
  <si>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</si>
  <si>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</si>
  <si>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</si>
  <si>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</si>
  <si>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</si>
  <si>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</si>
  <si>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</si>
  <si>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</si>
  <si>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</si>
  <si>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</si>
  <si>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</si>
  <si>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</si>
  <si>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</si>
  <si>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</si>
  <si>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</si>
  <si>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</si>
  <si>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</si>
  <si>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</si>
  <si>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</si>
  <si>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</si>
  <si>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</si>
  <si>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</si>
  <si>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</si>
  <si>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</si>
  <si>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</si>
  <si>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</si>
  <si>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</si>
  <si>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</si>
  <si>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</si>
  <si>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</si>
  <si>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</si>
  <si>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</si>
  <si>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</si>
  <si>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</si>
  <si>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</si>
  <si>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</si>
  <si>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</si>
  <si>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</si>
  <si>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</si>
  <si>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</si>
  <si>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</si>
  <si>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</si>
  <si>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</si>
  <si>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</si>
  <si>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</si>
  <si>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</si>
  <si>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</si>
  <si>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</si>
  <si>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</si>
  <si>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</si>
  <si>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</si>
  <si>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</si>
  <si>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</si>
  <si>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</si>
  <si>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</si>
  <si>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</si>
  <si>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</si>
  <si>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</si>
  <si>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</si>
  <si>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</si>
  <si>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</si>
  <si>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</si>
  <si>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</si>
  <si>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</si>
  <si>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</si>
  <si>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</si>
  <si>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</si>
  <si>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</si>
  <si>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</si>
  <si>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</si>
  <si>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</si>
  <si>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</si>
  <si>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</si>
  <si>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</si>
  <si>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</si>
  <si>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</si>
  <si>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</si>
  <si>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</si>
  <si>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</si>
  <si>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</si>
  <si>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</si>
  <si>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</si>
  <si>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</si>
  <si>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</si>
  <si>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</si>
  <si>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</si>
  <si>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</si>
  <si>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</si>
  <si>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</si>
  <si>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</si>
  <si>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</si>
  <si>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</si>
  <si>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</si>
  <si>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</si>
  <si>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</si>
  <si>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</si>
  <si>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</si>
  <si>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</si>
  <si>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</si>
  <si>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</si>
  <si>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</si>
  <si>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</si>
  <si>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</si>
  <si>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</si>
  <si>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</si>
  <si>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</si>
  <si>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</si>
  <si>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</si>
  <si>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</si>
  <si>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</si>
  <si>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</si>
  <si>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</si>
  <si>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</si>
  <si>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</si>
  <si>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</si>
  <si>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</si>
  <si>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</si>
  <si>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</si>
  <si>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</si>
  <si>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</si>
  <si>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</si>
  <si>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</si>
  <si>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</si>
  <si>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</si>
  <si>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</si>
  <si>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</si>
  <si>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</si>
  <si>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</si>
  <si>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</si>
  <si>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</si>
  <si>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</si>
  <si>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</si>
  <si>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</si>
  <si>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</si>
  <si>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</si>
  <si>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</si>
  <si>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</si>
  <si>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</si>
  <si>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</si>
  <si>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</si>
  <si>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</si>
  <si>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</si>
  <si>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</si>
  <si>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</si>
  <si>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</si>
  <si>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</si>
  <si>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</si>
  <si>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</si>
  <si>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</si>
  <si>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</si>
  <si>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</si>
  <si>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</si>
  <si>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</si>
  <si>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</si>
  <si>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</si>
  <si>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</si>
  <si>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</si>
  <si>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</si>
  <si>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</si>
  <si>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</si>
  <si>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</si>
  <si>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</si>
  <si>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</si>
  <si>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</si>
  <si>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</si>
  <si>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</si>
  <si>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</si>
  <si>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</si>
  <si>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</si>
  <si>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</si>
  <si>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</si>
  <si>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</si>
  <si>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</si>
  <si>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</si>
  <si>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</si>
  <si>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</si>
  <si>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</si>
  <si>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</si>
  <si>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</si>
  <si>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</si>
  <si>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</si>
  <si>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</si>
  <si>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</si>
  <si>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</si>
  <si>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</si>
  <si>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</si>
  <si>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</si>
  <si>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</si>
  <si>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</si>
  <si>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</si>
  <si>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</si>
  <si>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</si>
  <si>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</si>
  <si>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</si>
  <si>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</si>
  <si>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</si>
  <si>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</si>
  <si>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</si>
  <si>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</si>
  <si>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</si>
  <si>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</si>
  <si>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</si>
  <si>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</si>
  <si>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</si>
  <si>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</si>
  <si>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</si>
  <si>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</si>
  <si>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</si>
  <si>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</si>
  <si>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</si>
  <si>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</si>
  <si>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</si>
  <si>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</si>
  <si>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</si>
  <si>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</si>
  <si>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</si>
  <si>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</si>
  <si>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</si>
  <si>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</si>
  <si>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</si>
  <si>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</si>
  <si>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</si>
  <si>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</si>
  <si>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</si>
  <si>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</si>
  <si>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</si>
  <si>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</si>
  <si>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</si>
  <si>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</si>
  <si>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</si>
  <si>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</si>
  <si>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</si>
  <si>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</si>
  <si>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</si>
  <si>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</si>
  <si>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</si>
  <si>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</si>
  <si>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</si>
  <si>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</si>
  <si>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</si>
  <si>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</si>
  <si>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</si>
  <si>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</si>
  <si>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</si>
  <si>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</si>
  <si>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</si>
  <si>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</si>
  <si>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</si>
  <si>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</si>
  <si>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</si>
  <si>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</si>
  <si>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</si>
  <si>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</si>
  <si>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</si>
  <si>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</si>
  <si>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</si>
  <si>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</si>
  <si>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</si>
  <si>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</si>
  <si>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</si>
  <si>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</si>
  <si>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</si>
  <si>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</si>
  <si>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</si>
  <si>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</si>
  <si>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</si>
  <si>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</si>
  <si>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</si>
  <si>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</si>
  <si>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</si>
  <si>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</si>
  <si>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</si>
  <si>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</si>
  <si>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</si>
  <si>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</si>
  <si>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</si>
  <si>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</si>
  <si>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</si>
  <si>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</si>
  <si>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</si>
  <si>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</si>
  <si>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</si>
  <si>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</si>
  <si>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</si>
  <si>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</si>
  <si>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</si>
  <si>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</si>
  <si>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</si>
  <si>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</si>
  <si>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</si>
  <si>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</si>
  <si>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</si>
  <si>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</si>
  <si>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</si>
  <si>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</si>
  <si>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</si>
  <si>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</si>
  <si>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</si>
  <si>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</si>
  <si>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</si>
  <si>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</si>
  <si>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</si>
  <si>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</si>
  <si>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</si>
  <si>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</si>
  <si>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</si>
  <si>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</si>
  <si>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</si>
  <si>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</si>
  <si>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</si>
  <si>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</si>
  <si>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</si>
  <si>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</si>
  <si>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</si>
  <si>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</si>
  <si>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</si>
  <si>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</si>
  <si>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</si>
  <si>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</si>
  <si>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</si>
  <si>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</si>
  <si>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</si>
  <si>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</si>
  <si>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</si>
  <si>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</si>
  <si>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</si>
  <si>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</si>
  <si>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</si>
  <si>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</si>
  <si>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</si>
  <si>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</si>
  <si>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</si>
  <si>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</si>
  <si>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</si>
  <si>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</si>
  <si>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</si>
  <si>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</si>
  <si>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</si>
  <si>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</si>
  <si>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</si>
  <si>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</si>
  <si>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</si>
  <si>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</si>
  <si>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</si>
  <si>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</si>
  <si>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</si>
  <si>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</si>
  <si>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</si>
  <si>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</si>
  <si>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</si>
  <si>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</si>
  <si>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</si>
  <si>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</si>
  <si>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</si>
  <si>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</si>
  <si>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</si>
  <si>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</si>
  <si>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</si>
  <si>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</si>
  <si>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</si>
  <si>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</si>
  <si>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</si>
  <si>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</si>
  <si>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</si>
  <si>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</si>
  <si>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</si>
  <si>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</si>
  <si>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</si>
  <si>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</si>
  <si>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</si>
  <si>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</si>
  <si>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</si>
  <si>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</si>
  <si>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</si>
  <si>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</si>
  <si>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</si>
  <si>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</si>
  <si>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</si>
  <si>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</si>
  <si>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</si>
  <si>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</si>
  <si>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</si>
  <si>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</si>
  <si>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</si>
  <si>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</si>
  <si>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</si>
  <si>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</si>
  <si>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</si>
  <si>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</si>
  <si>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</si>
  <si>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</si>
  <si>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</si>
  <si>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</si>
  <si>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</si>
  <si>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</si>
  <si>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</si>
  <si>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</si>
  <si>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</si>
  <si>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</si>
  <si>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</si>
  <si>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</si>
  <si>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</si>
  <si>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</si>
  <si>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</si>
  <si>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</si>
  <si>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</si>
  <si>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</si>
  <si>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</si>
  <si>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</si>
  <si>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</si>
  <si>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</si>
  <si>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</si>
  <si>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</si>
  <si>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</si>
  <si>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</si>
  <si>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</si>
  <si>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</si>
  <si>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</si>
  <si>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</si>
  <si>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</si>
  <si>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</si>
  <si>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</si>
  <si>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</si>
  <si>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</si>
  <si>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</si>
  <si>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</si>
  <si>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</si>
  <si>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</si>
  <si>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</si>
  <si>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</si>
  <si>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</si>
  <si>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</si>
  <si>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</si>
  <si>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</si>
  <si>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</si>
  <si>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</si>
  <si>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</si>
  <si>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</si>
  <si>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</si>
  <si>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</si>
  <si>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</si>
  <si>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</si>
  <si>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</si>
  <si>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</si>
  <si>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</si>
  <si>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</si>
  <si>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</si>
  <si>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</si>
  <si>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</si>
  <si>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</si>
  <si>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</si>
  <si>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</si>
  <si>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</si>
  <si>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</si>
  <si>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</si>
  <si>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</si>
  <si>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</si>
  <si>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</si>
  <si>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</si>
  <si>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</si>
  <si>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</si>
  <si>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</si>
  <si>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</si>
  <si>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</si>
  <si>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</si>
  <si>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</si>
  <si>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</si>
  <si>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</si>
  <si>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</si>
  <si>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</si>
  <si>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</si>
  <si>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</si>
  <si>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</si>
  <si>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</si>
  <si>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</si>
  <si>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</si>
  <si>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</si>
  <si>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</si>
  <si>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</si>
  <si>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</si>
  <si>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</si>
  <si>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</si>
  <si>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</si>
  <si>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</si>
  <si>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</si>
  <si>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</si>
  <si>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</si>
  <si>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</si>
  <si>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</si>
  <si>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</si>
  <si>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</si>
  <si>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</si>
  <si>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</si>
  <si>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</si>
  <si>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</si>
  <si>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</si>
  <si>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</si>
  <si>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</si>
  <si>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</si>
  <si>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</si>
  <si>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</si>
  <si>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</si>
  <si>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</si>
  <si>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</si>
  <si>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</si>
  <si>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</si>
  <si>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</si>
  <si>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</si>
  <si>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</si>
  <si>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</si>
  <si>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</si>
  <si>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</si>
  <si>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</si>
  <si>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</si>
  <si>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</si>
  <si>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</si>
  <si>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</si>
  <si>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</si>
  <si>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</si>
  <si>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</si>
  <si>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</si>
  <si>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</si>
  <si>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</si>
  <si>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</si>
  <si>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</si>
  <si>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</si>
  <si>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</si>
  <si>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</si>
  <si>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</si>
  <si>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</si>
  <si>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</si>
  <si>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</si>
  <si>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</si>
  <si>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</si>
  <si>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</si>
  <si>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</si>
  <si>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</si>
  <si>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</si>
  <si>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</si>
  <si>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</si>
  <si>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</si>
  <si>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</si>
  <si>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</si>
  <si>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</si>
  <si>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</si>
  <si>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</si>
  <si>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</si>
  <si>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</si>
  <si>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</si>
  <si>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</si>
  <si>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</si>
  <si>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</si>
  <si>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</si>
  <si>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</si>
  <si>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</si>
  <si>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</si>
  <si>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</si>
  <si>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</si>
  <si>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</si>
  <si>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</si>
  <si>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</si>
  <si>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</si>
  <si>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</si>
  <si>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</si>
  <si>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</si>
  <si>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</si>
  <si>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</si>
  <si>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</si>
  <si>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</si>
  <si>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</si>
  <si>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</si>
  <si>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</si>
  <si>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</si>
  <si>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</si>
  <si>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</si>
  <si>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</si>
  <si>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</si>
  <si>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</si>
  <si>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</si>
  <si>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</si>
  <si>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</si>
  <si>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</si>
  <si>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</si>
  <si>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</si>
  <si>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</si>
  <si>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</si>
  <si>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</si>
  <si>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</si>
  <si>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</si>
  <si>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</si>
  <si>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</si>
  <si>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</si>
  <si>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</si>
  <si>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</si>
  <si>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</si>
  <si>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</si>
  <si>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</si>
  <si>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</si>
  <si>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</si>
  <si>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</si>
  <si>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</si>
  <si>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</si>
  <si>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</si>
  <si>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</si>
  <si>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</si>
  <si>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</si>
  <si>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</si>
  <si>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</si>
  <si>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</si>
  <si>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</si>
  <si>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</si>
  <si>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</si>
  <si>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</si>
  <si>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</si>
  <si>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</si>
  <si>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</si>
  <si>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</si>
  <si>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</si>
  <si>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</si>
  <si>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</si>
  <si>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</si>
  <si>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</si>
  <si>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</si>
  <si>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</si>
  <si>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</si>
  <si>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</si>
  <si>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</si>
  <si>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</si>
  <si>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</si>
  <si>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</si>
  <si>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</si>
  <si>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</si>
  <si>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</si>
  <si>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</si>
  <si>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</si>
  <si>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</si>
  <si>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</si>
  <si>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</si>
  <si>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</si>
  <si>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</si>
  <si>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</si>
  <si>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</si>
  <si>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</si>
  <si>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</si>
  <si>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</si>
  <si>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</si>
  <si>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</si>
  <si>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</si>
  <si>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</si>
  <si>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</si>
  <si>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</si>
  <si>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</si>
  <si>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</si>
  <si>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</si>
  <si>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</si>
  <si>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</si>
  <si>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</si>
  <si>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</si>
  <si>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</si>
  <si>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</si>
  <si>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</si>
  <si>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</si>
  <si>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</si>
  <si>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</si>
  <si>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</si>
  <si>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</si>
  <si>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</si>
  <si>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</si>
  <si>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</si>
  <si>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</si>
  <si>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</si>
  <si>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</si>
  <si>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</si>
  <si>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</si>
  <si>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</si>
  <si>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</si>
  <si>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</si>
  <si>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</si>
  <si>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</si>
  <si>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</si>
  <si>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</si>
  <si>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</si>
  <si>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</si>
  <si>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</si>
  <si>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</si>
  <si>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</si>
  <si>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</si>
  <si>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</si>
  <si>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</si>
  <si>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</si>
  <si>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</si>
  <si>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</si>
  <si>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</si>
  <si>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</si>
  <si>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</si>
  <si>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</si>
  <si>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</si>
  <si>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</si>
  <si>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</si>
  <si>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</si>
  <si>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</si>
  <si>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</si>
  <si>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</si>
  <si>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</si>
  <si>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</si>
  <si>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</si>
  <si>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</si>
  <si>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</si>
  <si>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</si>
  <si>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</si>
  <si>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</si>
  <si>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</si>
  <si>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</si>
  <si>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</si>
  <si>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</si>
  <si>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</si>
  <si>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</si>
  <si>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</si>
  <si>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</si>
  <si>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</si>
  <si>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</si>
  <si>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</si>
  <si>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</si>
  <si>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</si>
  <si>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</si>
  <si>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</si>
  <si>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</si>
  <si>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</si>
  <si>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</si>
  <si>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</si>
  <si>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</si>
  <si>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</si>
  <si>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</si>
  <si>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</si>
  <si>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</si>
  <si>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</si>
  <si>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</si>
  <si>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</si>
  <si>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</si>
  <si>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</si>
  <si>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</si>
  <si>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</si>
  <si>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</si>
  <si>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</si>
  <si>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</si>
  <si>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</si>
  <si>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</si>
  <si>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</si>
  <si>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</si>
  <si>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</si>
  <si>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</si>
  <si>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</si>
  <si>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</si>
  <si>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</si>
  <si>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</si>
  <si>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</si>
  <si>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</si>
  <si>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</si>
  <si>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</si>
  <si>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</si>
  <si>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</si>
  <si>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</si>
  <si>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</si>
  <si>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</si>
  <si>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</si>
  <si>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</si>
  <si>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</si>
  <si>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</si>
  <si>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</si>
  <si>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</si>
  <si>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</si>
  <si>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</si>
  <si>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</si>
  <si>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</si>
  <si>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</si>
  <si>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</si>
  <si>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</si>
  <si>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</si>
  <si>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</si>
  <si>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</si>
  <si>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</si>
  <si>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</si>
  <si>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</si>
  <si>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</si>
  <si>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</si>
  <si>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</si>
  <si>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</si>
  <si>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</si>
  <si>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</si>
  <si>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</si>
  <si>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</si>
  <si>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</si>
  <si>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</si>
  <si>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</si>
  <si>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</si>
  <si>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</si>
  <si>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</si>
  <si>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</si>
  <si>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</si>
  <si>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</si>
  <si>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</si>
  <si>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</si>
  <si>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</si>
  <si>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</si>
  <si>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</si>
  <si>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</si>
  <si>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</si>
  <si>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</si>
  <si>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</si>
  <si>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</si>
  <si>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</si>
  <si>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</si>
  <si>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</si>
  <si>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</si>
  <si>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</si>
  <si>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</si>
  <si>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</si>
  <si>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</si>
  <si>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</si>
  <si>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</si>
  <si>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</si>
  <si>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</si>
  <si>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</si>
  <si>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</si>
  <si>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</si>
  <si>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</si>
  <si>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</si>
  <si>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</si>
  <si>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</si>
  <si>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</si>
  <si>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</si>
  <si>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</si>
  <si>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</si>
  <si>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</si>
  <si>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</si>
  <si>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</si>
  <si>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</si>
  <si>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</si>
  <si>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</si>
  <si>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</si>
  <si>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</si>
  <si>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</si>
  <si>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</si>
  <si>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</si>
  <si>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</si>
  <si>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</si>
  <si>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</si>
  <si>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</si>
  <si>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</si>
  <si>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</si>
  <si>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</si>
  <si>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</si>
  <si>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</si>
  <si>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</si>
  <si>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</si>
  <si>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</si>
  <si>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</si>
  <si>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</si>
  <si>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</si>
  <si>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</si>
  <si>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</si>
  <si>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</si>
  <si>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</si>
  <si>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</si>
  <si>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</si>
  <si>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</si>
  <si>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</si>
  <si>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</si>
  <si>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</si>
  <si>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</si>
  <si>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</si>
  <si>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</si>
  <si>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</si>
  <si>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</si>
  <si>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</si>
  <si>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</si>
  <si>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</si>
  <si>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</si>
  <si>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</si>
  <si>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</si>
  <si>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</si>
  <si>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</si>
  <si>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</si>
  <si>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</si>
  <si>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</si>
  <si>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</si>
  <si>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</si>
  <si>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</si>
  <si>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</si>
  <si>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</si>
  <si>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</si>
  <si>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</si>
  <si>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</si>
  <si>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</si>
  <si>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</si>
  <si>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</si>
  <si>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</si>
  <si>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</si>
  <si>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</si>
  <si>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</si>
  <si>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</si>
  <si>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</si>
  <si>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</si>
  <si>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</si>
  <si>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</si>
  <si>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</si>
  <si>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</si>
  <si>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</si>
  <si>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</si>
  <si>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</si>
  <si>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</si>
  <si>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</si>
  <si>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</si>
  <si>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</si>
  <si>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</si>
  <si>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</si>
  <si>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</si>
  <si>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</si>
  <si>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</si>
  <si>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</si>
  <si>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</si>
  <si>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</si>
  <si>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</si>
  <si>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</si>
  <si>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</si>
  <si>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</si>
  <si>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</si>
  <si>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</si>
  <si>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</si>
  <si>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</si>
  <si>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</si>
  <si>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</si>
  <si>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</si>
  <si>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</si>
  <si>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</si>
  <si>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</si>
  <si>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</si>
  <si>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</si>
  <si>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</si>
  <si>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</si>
  <si>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</si>
  <si>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</si>
  <si>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</si>
  <si>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</si>
  <si>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</si>
  <si>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</si>
  <si>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</si>
  <si>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</si>
  <si>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</si>
  <si>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</si>
  <si>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</si>
  <si>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</si>
  <si>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</si>
  <si>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</si>
  <si>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</si>
  <si>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</si>
  <si>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</si>
  <si>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</si>
  <si>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</si>
  <si>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</si>
  <si>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</si>
  <si>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</si>
  <si>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</si>
  <si>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</si>
  <si>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</si>
  <si>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</si>
  <si>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</si>
  <si>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</si>
  <si>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</si>
  <si>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</si>
  <si>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</si>
  <si>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</si>
  <si>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</si>
  <si>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</si>
  <si>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</si>
  <si>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</si>
  <si>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</si>
  <si>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</si>
  <si>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</si>
  <si>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</si>
  <si>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</si>
  <si>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</si>
  <si>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</si>
  <si>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</si>
  <si>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</si>
  <si>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</si>
  <si>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</si>
  <si>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</si>
  <si>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</si>
  <si>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</si>
  <si>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</si>
  <si>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</si>
  <si>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</si>
  <si>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</si>
  <si>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</si>
  <si>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</si>
  <si>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</si>
  <si>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</si>
  <si>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</si>
  <si>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</si>
  <si>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</si>
  <si>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</si>
  <si>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</si>
  <si>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</si>
  <si>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</si>
  <si>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</si>
  <si>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</si>
  <si>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</si>
  <si>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</si>
  <si>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</si>
  <si>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</si>
  <si>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</si>
  <si>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</si>
  <si>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</si>
  <si>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</si>
  <si>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</si>
  <si>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</si>
  <si>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</si>
  <si>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</si>
  <si>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</si>
  <si>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</si>
  <si>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</si>
  <si>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</si>
  <si>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</si>
  <si>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</si>
  <si>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</si>
  <si>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</si>
  <si>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</si>
  <si>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</si>
  <si>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</si>
  <si>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</si>
  <si>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</si>
  <si>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</si>
  <si>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</si>
  <si>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</si>
  <si>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</si>
  <si>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</si>
  <si>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</si>
  <si>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</si>
  <si>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</si>
  <si>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</si>
  <si>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</si>
  <si>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</si>
  <si>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</si>
  <si>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</si>
  <si>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</si>
  <si>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</si>
  <si>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</si>
  <si>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</si>
  <si>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</si>
  <si>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</si>
  <si>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</si>
  <si>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</si>
  <si>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</si>
  <si>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</si>
  <si>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</si>
  <si>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</si>
  <si>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</si>
  <si>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</si>
  <si>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</si>
  <si>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</si>
  <si>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</si>
  <si>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</si>
  <si>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</si>
  <si>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</si>
  <si>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</si>
  <si>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</si>
  <si>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</si>
  <si>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</si>
  <si>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</si>
  <si>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</si>
  <si>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</si>
  <si>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</si>
  <si>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</si>
  <si>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</si>
  <si>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</si>
  <si>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</si>
  <si>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</si>
  <si>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</si>
  <si>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</si>
  <si>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</si>
  <si>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</si>
  <si>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</si>
  <si>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</si>
  <si>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</si>
  <si>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</si>
  <si>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</si>
  <si>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</si>
  <si>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</si>
  <si>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</si>
  <si>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</si>
  <si>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</si>
  <si>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</si>
  <si>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</si>
  <si>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</si>
  <si>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</si>
  <si>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</si>
  <si>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</si>
  <si>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</si>
  <si>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</si>
  <si>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</si>
  <si>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</si>
  <si>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</si>
  <si>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</si>
  <si>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</si>
  <si>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</si>
  <si>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</si>
  <si>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</si>
  <si>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</si>
  <si>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</si>
  <si>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</si>
  <si>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</si>
  <si>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</si>
  <si>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</si>
  <si>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</si>
  <si>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</si>
  <si>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</si>
  <si>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</si>
  <si>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</si>
  <si>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</si>
  <si>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</si>
  <si>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</si>
  <si>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</si>
  <si>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</si>
  <si>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</si>
  <si>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</si>
  <si>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</si>
  <si>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</si>
  <si>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</si>
  <si>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</si>
  <si>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</si>
  <si>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</si>
  <si>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</si>
  <si>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</si>
  <si>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</si>
  <si>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</si>
  <si>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</si>
  <si>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</si>
  <si>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</si>
  <si>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</si>
  <si>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</si>
  <si>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</si>
  <si>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</si>
  <si>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</si>
  <si>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</si>
  <si>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</si>
  <si>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</si>
  <si>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</si>
  <si>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</si>
  <si>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</si>
  <si>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</si>
  <si>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</si>
  <si>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</si>
  <si>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</si>
  <si>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</si>
  <si>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</si>
  <si>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</si>
  <si>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</si>
  <si>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</si>
  <si>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</si>
  <si>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</si>
  <si>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</si>
  <si>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</si>
  <si>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</si>
  <si>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</si>
  <si>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</si>
  <si>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</si>
  <si>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</si>
  <si>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</si>
  <si>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</si>
  <si>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</si>
  <si>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</si>
  <si>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</si>
  <si>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</si>
  <si>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</si>
  <si>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</si>
  <si>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</si>
  <si>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</si>
  <si>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</si>
  <si>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</si>
  <si>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</si>
  <si>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</si>
  <si>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</si>
  <si>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</si>
  <si>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</si>
  <si>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</si>
  <si>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</si>
  <si>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</si>
  <si>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</si>
  <si>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</si>
  <si>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</si>
  <si>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</si>
  <si>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</si>
  <si>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</si>
  <si>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</si>
  <si>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</si>
  <si>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</si>
  <si>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</si>
  <si>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</si>
  <si>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</si>
  <si>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</si>
  <si>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</si>
  <si>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</si>
  <si>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</si>
  <si>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</si>
  <si>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</si>
  <si>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</si>
  <si>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</si>
  <si>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</si>
  <si>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</si>
  <si>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</si>
  <si>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</si>
  <si>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</si>
  <si>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</si>
  <si>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</si>
  <si>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</si>
  <si>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</si>
  <si>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</si>
  <si>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</si>
  <si>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</si>
  <si>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</si>
  <si>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</si>
  <si>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</si>
  <si>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</si>
  <si>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</si>
  <si>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</si>
  <si>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</si>
  <si>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</si>
  <si>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</si>
  <si>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</si>
  <si>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</si>
  <si>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</si>
  <si>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</si>
  <si>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</si>
  <si>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</si>
  <si>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</si>
  <si>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</si>
  <si>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</si>
  <si>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</si>
  <si>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</si>
  <si>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</si>
  <si>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</si>
  <si>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</si>
  <si>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</si>
  <si>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</si>
  <si>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</si>
  <si>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</si>
  <si>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</si>
  <si>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</si>
  <si>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</si>
  <si>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</si>
  <si>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</si>
  <si>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</si>
  <si>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</si>
  <si>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</si>
  <si>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</si>
  <si>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</si>
  <si>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</si>
  <si>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</si>
  <si>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</si>
  <si>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</si>
  <si>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</si>
  <si>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</si>
  <si>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</si>
  <si>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</si>
  <si>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</si>
  <si>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</si>
  <si>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</si>
  <si>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</si>
  <si>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</si>
  <si>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</si>
  <si>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</si>
  <si>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</si>
  <si>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</si>
  <si>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</si>
  <si>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</si>
  <si>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</si>
  <si>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</si>
  <si>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</si>
  <si>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</si>
  <si>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</si>
  <si>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</si>
  <si>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</si>
  <si>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</si>
  <si>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</si>
  <si>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</si>
  <si>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</si>
  <si>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</si>
  <si>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</si>
  <si>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</si>
  <si>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</si>
  <si>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</si>
  <si>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</si>
  <si>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</si>
  <si>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</si>
  <si>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</si>
  <si>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</si>
  <si>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</si>
  <si>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</si>
  <si>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</si>
  <si>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</si>
  <si>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</si>
  <si>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</si>
  <si>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</si>
  <si>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</si>
  <si>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</si>
  <si>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</si>
  <si>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</si>
  <si>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</si>
  <si>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</si>
  <si>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</si>
  <si>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</si>
  <si>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</si>
  <si>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</si>
  <si>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</si>
  <si>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</si>
  <si>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</si>
  <si>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</si>
  <si>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</si>
  <si>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</si>
  <si>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</si>
  <si>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</si>
  <si>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</si>
  <si>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</si>
  <si>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</si>
  <si>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</si>
  <si>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</si>
  <si>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</si>
  <si>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</si>
  <si>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</si>
  <si>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</si>
  <si>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</si>
  <si>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</si>
  <si>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</si>
  <si>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</si>
  <si>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</si>
  <si>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</si>
  <si>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</si>
  <si>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</si>
  <si>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</si>
  <si>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</si>
  <si>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</si>
  <si>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</si>
  <si>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</si>
  <si>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</si>
  <si>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</si>
  <si>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</si>
  <si>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</si>
  <si>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</si>
  <si>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</si>
  <si>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</si>
  <si>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</si>
  <si>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</si>
  <si>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</si>
  <si>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</si>
  <si>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</si>
  <si>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</si>
  <si>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</si>
  <si>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</si>
  <si>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</si>
  <si>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</si>
  <si>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</si>
  <si>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</si>
  <si>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</si>
  <si>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</si>
  <si>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</si>
  <si>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</si>
  <si>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</si>
  <si>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</si>
  <si>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</si>
  <si>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</si>
  <si>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</si>
  <si>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</si>
  <si>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</si>
  <si>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</si>
  <si>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</si>
  <si>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</si>
  <si>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</si>
  <si>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</si>
  <si>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</si>
  <si>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</si>
  <si>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</si>
  <si>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</si>
  <si>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</si>
  <si>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</si>
  <si>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</si>
  <si>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</si>
  <si>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</si>
  <si>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</si>
  <si>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</si>
  <si>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</si>
  <si>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</si>
  <si>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</si>
  <si>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</si>
  <si>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</si>
  <si>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</si>
  <si>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</si>
  <si>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</si>
  <si>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</si>
  <si>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</si>
  <si>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</si>
  <si>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</si>
  <si>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</si>
  <si>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</si>
  <si>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</si>
  <si>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</si>
  <si>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</si>
  <si>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</si>
  <si>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</si>
  <si>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</si>
  <si>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</si>
  <si>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</si>
  <si>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</si>
  <si>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</si>
  <si>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</si>
  <si>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</si>
  <si>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</si>
  <si>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</si>
  <si>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</si>
  <si>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</si>
  <si>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</si>
  <si>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</si>
  <si>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</si>
  <si>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</si>
  <si>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</si>
  <si>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</si>
  <si>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</si>
  <si>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</si>
  <si>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</si>
  <si>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</si>
  <si>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</si>
  <si>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</si>
  <si>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</si>
  <si>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</si>
  <si>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</si>
  <si>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</si>
  <si>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</si>
  <si>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</si>
  <si>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</si>
  <si>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</si>
  <si>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</si>
  <si>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</si>
  <si>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</si>
  <si>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</si>
  <si>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</si>
  <si>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</si>
  <si>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</si>
  <si>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</si>
  <si>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</si>
  <si>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</si>
  <si>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</si>
  <si>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</si>
  <si>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</si>
  <si>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</si>
  <si>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</si>
  <si>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</si>
  <si>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</si>
  <si>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</si>
  <si>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</si>
  <si>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</si>
  <si>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</si>
  <si>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</si>
  <si>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</si>
  <si>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</si>
  <si>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</si>
  <si>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</si>
  <si>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</si>
  <si>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</si>
  <si>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</si>
  <si>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</si>
  <si>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</si>
  <si>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</si>
  <si>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</si>
  <si>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</si>
  <si>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</si>
  <si>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</si>
  <si>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</si>
  <si>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</si>
  <si>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</si>
  <si>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</si>
  <si>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</si>
  <si>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</si>
  <si>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</si>
  <si>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</si>
  <si>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</si>
  <si>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</si>
  <si>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</si>
  <si>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</si>
  <si>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</si>
  <si>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</si>
  <si>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</si>
  <si>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</si>
  <si>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</si>
  <si>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</si>
  <si>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</si>
  <si>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</si>
  <si>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</si>
  <si>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</si>
  <si>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</si>
  <si>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</si>
  <si>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</si>
  <si>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</si>
  <si>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</si>
  <si>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</si>
  <si>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</si>
  <si>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</si>
  <si>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</si>
  <si>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</si>
  <si>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</si>
  <si>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</si>
  <si>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</si>
  <si>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</si>
  <si>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</si>
  <si>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</si>
  <si>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</si>
  <si>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</si>
  <si>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</si>
  <si>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</si>
  <si>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</si>
  <si>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</si>
  <si>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</si>
  <si>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</si>
  <si>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</si>
  <si>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</si>
  <si>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</si>
  <si>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</si>
  <si>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</si>
  <si>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</si>
  <si>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</si>
  <si>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</si>
  <si>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</si>
  <si>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</si>
  <si>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</si>
  <si>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</si>
  <si>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</si>
  <si>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</si>
  <si>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</si>
  <si>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</si>
  <si>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</si>
  <si>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</si>
  <si>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</si>
  <si>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</si>
  <si>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</si>
  <si>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</si>
  <si>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</si>
  <si>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</si>
  <si>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</si>
  <si>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</si>
  <si>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</si>
  <si>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</si>
  <si>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</si>
  <si>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</si>
  <si>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</si>
  <si>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</si>
  <si>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</si>
  <si>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</si>
  <si>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</si>
  <si>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</si>
  <si>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</si>
  <si>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</si>
  <si>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</si>
  <si>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</si>
  <si>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</si>
  <si>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</si>
  <si>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</si>
  <si>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</si>
  <si>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</si>
  <si>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</si>
  <si>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</si>
  <si>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</si>
  <si>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</si>
  <si>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</si>
  <si>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</si>
  <si>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</si>
  <si>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</si>
  <si>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</si>
  <si>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</si>
  <si>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</si>
  <si>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</si>
  <si>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</si>
  <si>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</si>
  <si>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</si>
  <si>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</si>
  <si>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</si>
  <si>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</si>
  <si>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</si>
  <si>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</si>
  <si>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</si>
  <si>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</si>
  <si>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</si>
  <si>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</si>
  <si>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</si>
  <si>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</si>
  <si>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</si>
  <si>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</si>
  <si>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</si>
  <si>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</si>
  <si>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</si>
  <si>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</si>
  <si>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</si>
  <si>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</si>
  <si>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</si>
  <si>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</si>
  <si>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</si>
  <si>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</si>
  <si>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</si>
  <si>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</si>
  <si>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</si>
  <si>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</si>
  <si>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</si>
  <si>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</si>
  <si>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</si>
  <si>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</si>
  <si>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</si>
  <si>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</si>
  <si>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</si>
  <si>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</si>
  <si>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</si>
  <si>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</si>
  <si>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</si>
  <si>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</si>
  <si>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</si>
  <si>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</si>
  <si>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</si>
  <si>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</si>
  <si>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</si>
  <si>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</si>
  <si>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</si>
  <si>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</si>
  <si>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</si>
  <si>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</si>
  <si>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</si>
  <si>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</si>
  <si>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</si>
  <si>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</si>
  <si>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</si>
  <si>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</si>
  <si>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</si>
  <si>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</si>
  <si>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</si>
  <si>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</si>
  <si>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</si>
  <si>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</si>
  <si>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</si>
  <si>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</si>
  <si>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</si>
  <si>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</si>
  <si>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</si>
  <si>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</si>
  <si>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</si>
  <si>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</si>
  <si>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</si>
  <si>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</si>
  <si>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</si>
  <si>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</si>
  <si>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</si>
  <si>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</si>
  <si>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</si>
  <si>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</si>
  <si>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</si>
  <si>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</si>
  <si>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</si>
  <si>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</si>
  <si>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</si>
  <si>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</si>
  <si>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</si>
  <si>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</si>
  <si>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</si>
  <si>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</si>
  <si>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</si>
  <si>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</si>
  <si>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</si>
  <si>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</si>
  <si>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</si>
  <si>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</si>
  <si>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</si>
  <si>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</si>
  <si>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</si>
  <si>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</si>
  <si>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</si>
  <si>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</si>
  <si>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</si>
  <si>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</si>
  <si>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</si>
  <si>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</si>
  <si>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</si>
  <si>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</si>
  <si>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</si>
  <si>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</si>
  <si>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</si>
  <si>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</si>
  <si>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</si>
  <si>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</si>
  <si>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</si>
  <si>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</si>
  <si>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</si>
  <si>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</si>
  <si>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</si>
  <si>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</si>
  <si>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</si>
  <si>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</si>
  <si>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</si>
  <si>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</si>
  <si>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</si>
  <si>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</si>
  <si>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</si>
  <si>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</si>
  <si>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</si>
  <si>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</si>
  <si>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</si>
  <si>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</si>
  <si>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</si>
  <si>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</si>
  <si>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</si>
  <si>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</si>
  <si>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</si>
  <si>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</si>
  <si>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</si>
  <si>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</si>
  <si>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</si>
  <si>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</si>
  <si>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</si>
  <si>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</si>
  <si>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</si>
  <si>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</si>
  <si>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</si>
  <si>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</si>
  <si>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</si>
  <si>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</si>
  <si>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</si>
  <si>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</si>
  <si>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</si>
  <si>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</si>
  <si>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</si>
  <si>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</si>
  <si>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</si>
  <si>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</si>
  <si>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</si>
  <si>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</si>
  <si>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</si>
  <si>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</si>
  <si>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</si>
  <si>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</si>
  <si>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</si>
  <si>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</si>
  <si>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</si>
  <si>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</si>
  <si>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</si>
  <si>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</si>
  <si>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</si>
  <si>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</si>
  <si>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</si>
  <si>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</si>
  <si>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</si>
  <si>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</si>
  <si>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</si>
  <si>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</si>
  <si>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</si>
  <si>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</si>
  <si>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</si>
  <si>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</si>
  <si>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</si>
  <si>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</si>
  <si>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</si>
  <si>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</si>
  <si>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</si>
  <si>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</si>
  <si>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</si>
  <si>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</si>
  <si>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</si>
  <si>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</si>
  <si>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</si>
  <si>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</si>
  <si>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</si>
  <si>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</si>
  <si>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</si>
  <si>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</si>
  <si>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</si>
  <si>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</si>
  <si>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</si>
  <si>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</si>
  <si>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</si>
  <si>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</si>
  <si>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</si>
  <si>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</si>
  <si>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</si>
  <si>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</si>
  <si>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</si>
  <si>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</si>
  <si>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</si>
  <si>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</si>
  <si>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</si>
  <si>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</si>
  <si>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</si>
  <si>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</si>
  <si>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</si>
  <si>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</si>
  <si>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</si>
  <si>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</si>
  <si>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</si>
  <si>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</si>
  <si>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</si>
  <si>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</si>
  <si>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</si>
  <si>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</si>
  <si>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</si>
  <si>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</si>
  <si>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</si>
  <si>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</si>
  <si>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</si>
  <si>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</si>
  <si>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</si>
  <si>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</si>
  <si>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</si>
  <si>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</si>
  <si>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</si>
  <si>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</si>
  <si>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</si>
  <si>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</si>
  <si>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</si>
  <si>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</si>
  <si>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</si>
  <si>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</si>
  <si>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</si>
  <si>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</si>
  <si>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</si>
  <si>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</si>
  <si>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</si>
  <si>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</si>
  <si>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</si>
  <si>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</si>
  <si>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</si>
  <si>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</si>
  <si>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</si>
  <si>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</si>
  <si>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</si>
  <si>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</si>
  <si>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</si>
  <si>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</si>
  <si>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</si>
  <si>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</si>
  <si>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</si>
  <si>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</si>
  <si>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</si>
  <si>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</si>
  <si>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</si>
  <si>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</si>
  <si>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</si>
  <si>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</si>
  <si>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</si>
  <si>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</si>
  <si>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</si>
  <si>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</si>
  <si>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</si>
  <si>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</si>
  <si>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</si>
  <si>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</si>
  <si>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</si>
  <si>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</si>
  <si>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</si>
  <si>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</si>
  <si>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</si>
  <si>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</si>
  <si>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</si>
  <si>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</si>
  <si>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</si>
  <si>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</si>
  <si>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</si>
  <si>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</si>
  <si>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</si>
  <si>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</si>
  <si>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</si>
  <si>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</si>
  <si>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</si>
  <si>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</si>
  <si>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</si>
  <si>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</si>
  <si>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</si>
  <si>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</si>
  <si>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</si>
  <si>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</si>
  <si>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</si>
  <si>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</si>
  <si>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</si>
  <si>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</si>
  <si>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</si>
  <si>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</si>
  <si>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</si>
  <si>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</si>
  <si>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</si>
  <si>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</si>
  <si>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</si>
  <si>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</si>
  <si>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</si>
  <si>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</si>
  <si>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</si>
  <si>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</si>
  <si>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</si>
  <si>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</si>
  <si>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</si>
  <si>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</si>
  <si>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</si>
  <si>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</si>
  <si>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</si>
  <si>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</si>
  <si>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</si>
  <si>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</si>
  <si>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</si>
  <si>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</si>
  <si>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</si>
  <si>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</si>
  <si>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</si>
  <si>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</si>
  <si>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</si>
  <si>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</si>
  <si>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</si>
  <si>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</si>
  <si>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</si>
  <si>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</si>
  <si>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</si>
  <si>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</si>
  <si>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</si>
  <si>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</si>
  <si>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</si>
  <si>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</si>
  <si>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</si>
  <si>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</si>
  <si>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</si>
  <si>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</si>
  <si>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</si>
  <si>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</si>
  <si>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</si>
  <si>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</si>
  <si>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</si>
  <si>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</si>
  <si>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</si>
  <si>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</si>
  <si>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</si>
  <si>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</si>
  <si>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</si>
  <si>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</si>
  <si>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</si>
  <si>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</si>
  <si>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</si>
  <si>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</si>
  <si>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</si>
  <si>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</si>
  <si>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</si>
  <si>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</si>
  <si>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</si>
  <si>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</si>
  <si>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</si>
  <si>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</si>
  <si>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</si>
  <si>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</si>
  <si>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</si>
  <si>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</si>
  <si>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</si>
  <si>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</si>
  <si>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</si>
  <si>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</si>
  <si>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</si>
  <si>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</si>
  <si>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</si>
  <si>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</si>
  <si>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</si>
  <si>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</si>
  <si>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</si>
  <si>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</si>
  <si>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</si>
  <si>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</si>
  <si>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</si>
  <si>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</si>
  <si>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</si>
  <si>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</si>
  <si>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</si>
  <si>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</si>
  <si>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</si>
  <si>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</si>
  <si>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</si>
  <si>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</si>
  <si>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</si>
  <si>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</si>
  <si>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</si>
  <si>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</si>
  <si>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</si>
  <si>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</si>
  <si>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</si>
  <si>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</si>
  <si>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</si>
  <si>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</si>
  <si>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</si>
  <si>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</si>
  <si>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</si>
  <si>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</si>
  <si>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</si>
  <si>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</si>
  <si>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</si>
  <si>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</si>
  <si>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</si>
  <si>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</si>
  <si>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</si>
  <si>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</si>
  <si>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</si>
  <si>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</si>
  <si>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</si>
  <si>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</si>
  <si>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</si>
  <si>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</si>
  <si>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</si>
  <si>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</si>
  <si>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</si>
  <si>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</si>
  <si>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</si>
  <si>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</si>
  <si>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</si>
  <si>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</si>
  <si>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</si>
  <si>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</si>
  <si>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</si>
  <si>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</si>
  <si>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</si>
  <si>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</si>
  <si>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</si>
  <si>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</si>
  <si>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</si>
  <si>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</si>
  <si>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</si>
  <si>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</si>
  <si>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</si>
  <si>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</si>
  <si>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</si>
  <si>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</si>
  <si>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</si>
  <si>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</si>
  <si>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</si>
  <si>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</si>
  <si>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</si>
  <si>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</si>
  <si>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</si>
  <si>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</si>
  <si>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</si>
  <si>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</si>
  <si>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</si>
  <si>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</si>
  <si>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</si>
  <si>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</si>
  <si>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</si>
  <si>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</si>
  <si>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</si>
  <si>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</si>
  <si>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</si>
  <si>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</si>
  <si>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</si>
  <si>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</si>
  <si>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</si>
  <si>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</si>
  <si>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</si>
  <si>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</si>
  <si>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</si>
  <si>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</si>
  <si>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</si>
  <si>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</si>
  <si>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</si>
  <si>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</si>
  <si>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</si>
  <si>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</si>
  <si>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</si>
  <si>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</si>
  <si>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</si>
  <si>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</si>
  <si>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</si>
  <si>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</si>
  <si>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</si>
  <si>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</si>
  <si>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</si>
  <si>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</si>
  <si>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</si>
  <si>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</si>
  <si>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</si>
  <si>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</si>
  <si>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</si>
  <si>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</si>
  <si>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</si>
  <si>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</si>
  <si>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</si>
  <si>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</si>
  <si>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</si>
  <si>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</si>
  <si>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</si>
  <si>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</si>
  <si>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</si>
  <si>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</si>
  <si>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</si>
  <si>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</si>
  <si>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</si>
  <si>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</si>
  <si>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</si>
  <si>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</si>
  <si>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</si>
  <si>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</si>
  <si>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</si>
  <si>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</si>
  <si>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</si>
  <si>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</si>
  <si>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</si>
  <si>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</si>
  <si>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</si>
  <si>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</si>
  <si>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</si>
  <si>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</si>
  <si>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</si>
  <si>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</si>
  <si>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</si>
  <si>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</si>
  <si>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</si>
  <si>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</si>
  <si>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</si>
  <si>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</si>
  <si>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</si>
  <si>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</si>
  <si>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</si>
  <si>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</si>
  <si>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</si>
  <si>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</si>
  <si>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</si>
  <si>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</si>
  <si>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</si>
  <si>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</si>
  <si>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</si>
  <si>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</si>
  <si>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</si>
  <si>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</si>
  <si>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</si>
  <si>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</si>
  <si>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</si>
  <si>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</si>
  <si>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</si>
  <si>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</si>
  <si>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</si>
  <si>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</si>
  <si>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</si>
  <si>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</si>
  <si>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</si>
  <si>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</si>
  <si>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</si>
  <si>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</si>
  <si>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</si>
  <si>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</si>
  <si>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</si>
  <si>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</si>
  <si>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</si>
  <si>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</si>
  <si>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</si>
  <si>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</si>
  <si>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</si>
  <si>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</si>
  <si>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</si>
  <si>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</si>
  <si>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</si>
  <si>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</si>
  <si>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</si>
  <si>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</si>
  <si>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</si>
  <si>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</si>
  <si>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</si>
  <si>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</si>
  <si>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</si>
  <si>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</si>
  <si>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</si>
  <si>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</si>
  <si>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</si>
  <si>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</si>
  <si>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</si>
  <si>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</si>
  <si>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</si>
  <si>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</si>
  <si>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</si>
  <si>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</si>
  <si>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</si>
  <si>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</si>
  <si>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</si>
  <si>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</si>
  <si>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</si>
  <si>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</si>
  <si>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</si>
  <si>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</si>
  <si>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</si>
  <si>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</si>
  <si>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</si>
  <si>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</si>
  <si>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</si>
  <si>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</si>
  <si>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</si>
  <si>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</si>
  <si>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</si>
  <si>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</si>
  <si>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</si>
  <si>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</si>
  <si>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</si>
  <si>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</si>
  <si>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</si>
  <si>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</si>
  <si>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</si>
  <si>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</si>
  <si>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</si>
  <si>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</si>
  <si>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</si>
  <si>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</si>
  <si>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</si>
  <si>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</si>
  <si>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</si>
  <si>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</si>
  <si>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</si>
  <si>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</si>
  <si>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</si>
  <si>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</si>
  <si>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</si>
  <si>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</si>
  <si>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</si>
  <si>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</si>
  <si>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</si>
  <si>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</si>
  <si>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</si>
  <si>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</si>
  <si>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</si>
  <si>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</si>
  <si>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</si>
  <si>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</si>
  <si>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</si>
  <si>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</si>
  <si>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</si>
  <si>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</si>
  <si>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</si>
  <si>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</si>
  <si>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</si>
  <si>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</si>
  <si>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</si>
  <si>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</si>
  <si>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</si>
  <si>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</si>
  <si>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</si>
  <si>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</si>
  <si>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</si>
  <si>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</si>
  <si>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</si>
  <si>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</si>
  <si>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</si>
  <si>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</si>
  <si>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</si>
  <si>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</si>
  <si>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</si>
  <si>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</si>
  <si>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</si>
  <si>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</si>
  <si>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</si>
  <si>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</si>
  <si>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</si>
  <si>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</si>
  <si>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</si>
  <si>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</si>
  <si>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</si>
  <si>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</si>
  <si>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</si>
  <si>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</si>
  <si>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</si>
  <si>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</si>
  <si>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</si>
  <si>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</si>
  <si>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</si>
  <si>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</si>
  <si>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</si>
  <si>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</si>
  <si>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</si>
  <si>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</si>
  <si>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</si>
  <si>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</si>
  <si>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</si>
  <si>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</si>
  <si>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</si>
  <si>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</si>
  <si>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</si>
  <si>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</si>
  <si>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</si>
  <si>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</si>
  <si>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</si>
  <si>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</si>
  <si>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</si>
  <si>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</si>
  <si>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</si>
  <si>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</si>
  <si>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</si>
  <si>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</si>
  <si>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</si>
  <si>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</si>
  <si>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</si>
  <si>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</si>
  <si>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</si>
  <si>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</si>
  <si>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</si>
  <si>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</si>
  <si>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</si>
  <si>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</si>
  <si>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</si>
  <si>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</si>
  <si>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</si>
  <si>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</si>
  <si>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</si>
  <si>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</si>
  <si>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</si>
  <si>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</si>
  <si>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</si>
  <si>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</si>
  <si>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</si>
  <si>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</si>
  <si>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</si>
  <si>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</si>
  <si>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</si>
  <si>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</si>
  <si>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</si>
  <si>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</si>
  <si>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</si>
  <si>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</si>
  <si>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</si>
  <si>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</si>
  <si>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</si>
  <si>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</si>
  <si>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</si>
  <si>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</si>
  <si>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</si>
  <si>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</si>
  <si>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</si>
  <si>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</si>
  <si>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</si>
  <si>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</si>
  <si>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</si>
  <si>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</si>
  <si>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</si>
  <si>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</si>
  <si>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</si>
  <si>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</si>
  <si>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</si>
  <si>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</si>
  <si>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</si>
  <si>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</si>
  <si>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</si>
  <si>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</si>
  <si>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</si>
  <si>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</si>
  <si>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</si>
  <si>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</si>
  <si>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</si>
  <si>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</si>
  <si>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</si>
  <si>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</si>
  <si>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</si>
  <si>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</si>
  <si>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</si>
  <si>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</si>
  <si>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</si>
  <si>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</si>
  <si>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</si>
  <si>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</si>
  <si>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</si>
  <si>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</si>
  <si>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</si>
  <si>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</si>
  <si>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</si>
  <si>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</si>
  <si>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</si>
  <si>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</si>
  <si>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</si>
  <si>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</si>
  <si>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</si>
  <si>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</si>
  <si>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</si>
  <si>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</si>
  <si>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</si>
  <si>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</si>
  <si>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</si>
  <si>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</si>
  <si>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</si>
  <si>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</si>
  <si>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</si>
  <si>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</si>
  <si>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</si>
  <si>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</si>
  <si>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</si>
  <si>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</si>
  <si>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</si>
  <si>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</si>
  <si>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</si>
  <si>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</si>
  <si>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</si>
  <si>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</si>
  <si>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</si>
  <si>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</si>
  <si>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</si>
  <si>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</si>
  <si>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</si>
  <si>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</si>
  <si>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</si>
  <si>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</si>
  <si>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</si>
  <si>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</si>
  <si>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</si>
  <si>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</si>
  <si>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</si>
  <si>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</si>
  <si>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</si>
  <si>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</si>
  <si>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</si>
  <si>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</si>
  <si>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</si>
  <si>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</si>
  <si>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</si>
  <si>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</si>
  <si>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</si>
  <si>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</si>
  <si>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</si>
  <si>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</si>
  <si>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</si>
  <si>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</si>
  <si>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</si>
  <si>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</si>
  <si>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</si>
  <si>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</si>
  <si>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</si>
  <si>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</si>
  <si>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</si>
  <si>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</si>
  <si>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</si>
  <si>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</si>
  <si>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</si>
  <si>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</si>
  <si>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</si>
  <si>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</si>
  <si>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</si>
  <si>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</si>
  <si>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</si>
  <si>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</si>
  <si>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</si>
  <si>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</si>
  <si>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</si>
  <si>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</si>
  <si>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</si>
  <si>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</si>
  <si>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</si>
  <si>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</si>
  <si>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</si>
  <si>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</si>
  <si>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</si>
  <si>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</si>
  <si>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</si>
  <si>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</si>
  <si>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</si>
  <si>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</si>
  <si>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</si>
  <si>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</si>
  <si>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</si>
  <si>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</si>
  <si>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</si>
  <si>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</si>
  <si>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</si>
  <si>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</si>
  <si>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</si>
  <si>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</si>
  <si>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</si>
  <si>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</si>
  <si>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</si>
  <si>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</si>
  <si>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</si>
  <si>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</si>
  <si>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</si>
  <si>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</si>
  <si>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</si>
  <si>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</si>
  <si>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</si>
  <si>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</si>
  <si>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</si>
  <si>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</si>
  <si>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</si>
  <si>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</si>
  <si>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</si>
  <si>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</si>
  <si>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</si>
  <si>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</si>
  <si>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</si>
  <si>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</si>
  <si>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</si>
  <si>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</si>
  <si>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</si>
  <si>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</si>
  <si>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</si>
  <si>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</si>
  <si>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</si>
  <si>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</si>
  <si>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</si>
  <si>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</si>
  <si>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</si>
  <si>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</si>
  <si>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</si>
  <si>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</si>
  <si>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</si>
  <si>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</si>
  <si>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</si>
  <si>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</si>
  <si>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</si>
  <si>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</si>
  <si>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</si>
  <si>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</si>
  <si>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</si>
  <si>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</si>
  <si>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</si>
  <si>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</si>
  <si>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</si>
  <si>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</si>
  <si>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</si>
  <si>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</si>
  <si>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</si>
  <si>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</si>
  <si>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</si>
  <si>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</si>
  <si>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</si>
  <si>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</si>
  <si>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</si>
  <si>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</si>
  <si>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</si>
  <si>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</si>
  <si>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</si>
  <si>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</si>
  <si>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</si>
  <si>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</si>
  <si>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</si>
  <si>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</si>
  <si>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</si>
  <si>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</si>
  <si>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</si>
  <si>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</si>
  <si>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</si>
  <si>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</si>
  <si>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</si>
  <si>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</si>
  <si>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</si>
  <si>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</si>
  <si>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</si>
  <si>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</si>
  <si>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</si>
  <si>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</si>
  <si>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</si>
  <si>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</si>
  <si>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</si>
  <si>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</si>
  <si>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</si>
  <si>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</si>
  <si>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</si>
  <si>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</si>
  <si>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</si>
  <si>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</si>
  <si>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</si>
  <si>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</si>
  <si>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</si>
  <si>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</si>
  <si>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</si>
  <si>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</si>
  <si>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</si>
  <si>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</si>
  <si>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</si>
  <si>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</si>
  <si>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</si>
  <si>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</si>
  <si>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</si>
  <si>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</si>
  <si>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</si>
  <si>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</si>
  <si>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</si>
  <si>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</si>
  <si>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</si>
  <si>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</si>
  <si>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</si>
  <si>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</si>
  <si>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</si>
  <si>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</si>
  <si>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</si>
  <si>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</si>
  <si>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</si>
  <si>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</si>
  <si>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</si>
  <si>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</si>
  <si>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</si>
  <si>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</si>
  <si>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</si>
  <si>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</si>
  <si>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</si>
  <si>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</si>
  <si>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</si>
  <si>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</si>
  <si>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</si>
  <si>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</si>
  <si>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</si>
  <si>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</si>
  <si>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</si>
  <si>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</si>
  <si>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</si>
  <si>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</si>
  <si>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</si>
  <si>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</si>
  <si>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</si>
  <si>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</si>
  <si>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</si>
  <si>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</si>
  <si>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</si>
  <si>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</si>
  <si>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</si>
  <si>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</si>
  <si>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</si>
  <si>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</si>
  <si>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</si>
  <si>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</si>
  <si>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</si>
  <si>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</si>
  <si>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</si>
  <si>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</si>
  <si>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</si>
  <si>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</si>
  <si>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</si>
  <si>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</si>
  <si>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</si>
  <si>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</si>
  <si>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</si>
  <si>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</si>
  <si>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</si>
  <si>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</si>
  <si>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</si>
  <si>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</si>
  <si>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</si>
  <si>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</si>
  <si>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</si>
  <si>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</si>
  <si>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</si>
  <si>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</si>
  <si>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</si>
  <si>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</si>
  <si>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</si>
  <si>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</si>
  <si>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</si>
  <si>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</si>
  <si>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</si>
  <si>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</si>
  <si>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</si>
  <si>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</si>
  <si>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</si>
  <si>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</si>
  <si>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</si>
  <si>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</si>
  <si>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</si>
  <si>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</si>
  <si>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</si>
  <si>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</si>
  <si>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</si>
  <si>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</si>
  <si>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</si>
  <si>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</si>
  <si>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</si>
  <si>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</si>
  <si>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</si>
  <si>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</si>
  <si>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</si>
  <si>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</si>
  <si>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</si>
  <si>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</si>
  <si>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</si>
  <si>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</si>
  <si>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</si>
  <si>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</si>
  <si>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</si>
  <si>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</si>
  <si>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</si>
  <si>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</si>
  <si>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</si>
  <si>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</si>
  <si>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</si>
  <si>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</si>
  <si>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</si>
  <si>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</si>
  <si>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</si>
  <si>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</si>
  <si>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</si>
  <si>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</si>
  <si>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</si>
  <si>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</si>
  <si>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</si>
  <si>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</si>
  <si>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</si>
  <si>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</si>
  <si>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</si>
  <si>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</si>
  <si>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</si>
  <si>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</si>
  <si>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</si>
  <si>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</si>
  <si>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</si>
  <si>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</si>
  <si>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</si>
  <si>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</si>
  <si>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</si>
  <si>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</si>
  <si>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</si>
  <si>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</si>
  <si>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</si>
  <si>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</si>
  <si>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</si>
  <si>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</si>
  <si>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</si>
  <si>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</si>
  <si>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</si>
  <si>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</si>
  <si>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</si>
  <si>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</si>
  <si>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</si>
  <si>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</si>
  <si>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</si>
  <si>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</si>
  <si>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</si>
  <si>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</si>
  <si>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</si>
  <si>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</si>
  <si>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</si>
  <si>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</si>
  <si>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</si>
  <si>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</si>
  <si>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</si>
  <si>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</si>
  <si>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</si>
  <si>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</si>
  <si>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</si>
  <si>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</si>
  <si>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</si>
  <si>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</si>
  <si>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</si>
  <si>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</si>
  <si>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</si>
  <si>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</si>
  <si>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</si>
  <si>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</si>
  <si>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</si>
  <si>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</si>
  <si>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</si>
  <si>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</si>
  <si>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</si>
  <si>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</si>
  <si>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</si>
  <si>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</si>
  <si>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</si>
  <si>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</si>
  <si>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</si>
  <si>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</si>
  <si>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</si>
  <si>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</si>
  <si>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</si>
  <si>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</si>
  <si>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</si>
  <si>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</si>
  <si>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</si>
  <si>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</si>
  <si>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</si>
  <si>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</si>
  <si>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</si>
  <si>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</si>
  <si>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</si>
  <si>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</si>
  <si>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</si>
  <si>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</si>
  <si>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</si>
  <si>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</si>
  <si>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</si>
  <si>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</si>
  <si>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</si>
  <si>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</si>
  <si>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</si>
  <si>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</si>
  <si>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</si>
  <si>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</si>
  <si>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</si>
  <si>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</si>
  <si>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</si>
  <si>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</si>
  <si>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</si>
  <si>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</si>
  <si>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</si>
  <si>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</si>
  <si>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</si>
  <si>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</si>
  <si>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</si>
  <si>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</si>
  <si>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</si>
  <si>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</si>
  <si>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</si>
  <si>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</si>
  <si>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</si>
  <si>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</si>
  <si>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</si>
  <si>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</si>
  <si>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</si>
  <si>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</si>
  <si>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</si>
  <si>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</si>
  <si>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</si>
  <si>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</si>
  <si>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</si>
  <si>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</si>
  <si>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</si>
  <si>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</si>
  <si>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</si>
  <si>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</si>
  <si>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</si>
  <si>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</si>
  <si>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</si>
  <si>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</si>
  <si>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</si>
  <si>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</si>
  <si>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</si>
  <si>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</si>
  <si>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</si>
  <si>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</si>
  <si>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</si>
  <si>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</si>
  <si>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</si>
  <si>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</si>
  <si>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</si>
  <si>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</si>
  <si>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</si>
  <si>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</si>
  <si>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</si>
  <si>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</si>
  <si>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</si>
  <si>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</si>
  <si>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</si>
  <si>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</si>
  <si>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</si>
  <si>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</si>
  <si>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</si>
  <si>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</si>
  <si>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</si>
  <si>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</si>
  <si>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</si>
  <si>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</si>
  <si>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</si>
  <si>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</si>
  <si>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</si>
  <si>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</si>
  <si>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</si>
  <si>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</si>
  <si>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</si>
  <si>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</si>
  <si>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</si>
  <si>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</si>
  <si>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</si>
  <si>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</si>
  <si>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</si>
  <si>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</si>
  <si>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</si>
  <si>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</si>
  <si>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</si>
  <si>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</si>
  <si>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</si>
  <si>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</si>
  <si>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</si>
  <si>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</si>
  <si>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</si>
  <si>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</si>
  <si>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</si>
  <si>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</si>
  <si>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</si>
  <si>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</si>
  <si>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</si>
  <si>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</si>
  <si>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</si>
  <si>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</si>
  <si>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</si>
  <si>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</si>
  <si>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</si>
  <si>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</si>
  <si>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</si>
  <si>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</si>
  <si>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</si>
  <si>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</si>
  <si>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</si>
  <si>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</si>
  <si>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</si>
  <si>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</si>
  <si>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</si>
  <si>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</si>
  <si>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</si>
  <si>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</si>
  <si>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</si>
  <si>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</si>
  <si>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</si>
  <si>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</si>
  <si>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</si>
  <si>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</si>
  <si>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</si>
  <si>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</si>
  <si>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</si>
  <si>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</si>
  <si>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</si>
  <si>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</si>
  <si>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</si>
  <si>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</si>
  <si>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</si>
  <si>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</si>
  <si>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</si>
  <si>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</si>
  <si>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</si>
  <si>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</si>
  <si>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</si>
  <si>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</si>
  <si>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</si>
  <si>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</si>
  <si>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</si>
  <si>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</si>
  <si>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</si>
  <si>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</si>
  <si>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</si>
  <si>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</si>
  <si>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</si>
  <si>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</si>
  <si>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</si>
  <si>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</si>
  <si>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</si>
  <si>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</si>
  <si>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</si>
  <si>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</si>
  <si>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</si>
  <si>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</si>
  <si>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</si>
  <si>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</si>
  <si>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</si>
  <si>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</si>
  <si>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</si>
  <si>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</si>
  <si>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</si>
  <si>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</si>
  <si>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</si>
  <si>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</si>
  <si>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</si>
  <si>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</si>
  <si>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</si>
  <si>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</si>
  <si>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</si>
  <si>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</si>
  <si>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</si>
  <si>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</si>
  <si>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</si>
  <si>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</si>
  <si>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</si>
  <si>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</si>
  <si>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</si>
  <si>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</si>
  <si>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</si>
  <si>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</si>
  <si>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</si>
  <si>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</si>
  <si>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</si>
  <si>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</si>
  <si>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</si>
  <si>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</si>
  <si>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</si>
  <si>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</si>
  <si>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</si>
  <si>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</si>
  <si>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</si>
  <si>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</si>
  <si>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</si>
  <si>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</si>
  <si>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</si>
  <si>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</si>
  <si>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</si>
  <si>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</si>
  <si>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</si>
  <si>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</si>
  <si>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</si>
  <si>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</si>
  <si>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</si>
  <si>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</si>
  <si>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</si>
  <si>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</si>
  <si>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</si>
  <si>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</si>
  <si>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</si>
  <si>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</si>
  <si>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</si>
  <si>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</si>
  <si>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</si>
  <si>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</si>
  <si>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</si>
  <si>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</si>
  <si>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</si>
  <si>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</si>
  <si>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</si>
  <si>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</si>
  <si>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</si>
  <si>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</si>
  <si>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</si>
  <si>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</si>
  <si>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</si>
  <si>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</si>
  <si>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</si>
  <si>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</si>
  <si>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</si>
  <si>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</si>
  <si>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</si>
  <si>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</si>
  <si>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</si>
  <si>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</si>
  <si>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</si>
  <si>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</si>
  <si>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</si>
  <si>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</si>
  <si>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</si>
  <si>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</si>
  <si>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</si>
  <si>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</si>
  <si>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</si>
  <si>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</si>
  <si>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</si>
  <si>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</si>
  <si>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</si>
  <si>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</si>
  <si>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</si>
  <si>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</si>
  <si>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</si>
  <si>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</si>
  <si>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</si>
  <si>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</si>
  <si>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</si>
  <si>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</si>
  <si>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</si>
  <si>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</si>
  <si>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</si>
  <si>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</si>
  <si>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</si>
  <si>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</si>
  <si>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</si>
  <si>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</si>
  <si>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</si>
  <si>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</si>
  <si>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</si>
  <si>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</si>
  <si>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</si>
  <si>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</si>
  <si>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</si>
  <si>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</si>
  <si>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</si>
  <si>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</si>
  <si>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</si>
  <si>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</si>
  <si>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</si>
  <si>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</si>
  <si>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</si>
  <si>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</si>
  <si>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</si>
  <si>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</si>
  <si>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</si>
  <si>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</si>
  <si>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</si>
  <si>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</si>
  <si>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</si>
  <si>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</si>
  <si>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</si>
  <si>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</si>
  <si>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</si>
  <si>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</si>
  <si>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</si>
  <si>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</si>
  <si>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</si>
  <si>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</si>
  <si>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</si>
  <si>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</si>
  <si>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</si>
  <si>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</si>
  <si>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</si>
  <si>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</si>
  <si>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</si>
  <si>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</si>
  <si>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</si>
  <si>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</si>
  <si>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</si>
  <si>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</si>
  <si>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</si>
  <si>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</si>
  <si>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</si>
  <si>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</si>
  <si>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</si>
  <si>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</si>
  <si>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</si>
  <si>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</si>
  <si>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</si>
  <si>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</si>
  <si>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</si>
  <si>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</si>
  <si>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</si>
  <si>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</si>
  <si>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</si>
  <si>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</si>
  <si>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</si>
  <si>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</si>
  <si>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</si>
  <si>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</si>
  <si>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</si>
  <si>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</si>
  <si>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</si>
  <si>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</si>
  <si>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</si>
  <si>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</si>
  <si>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</si>
  <si>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</si>
  <si>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</si>
  <si>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</si>
  <si>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</si>
  <si>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</si>
  <si>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</si>
  <si>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</si>
  <si>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</si>
  <si>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</si>
  <si>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</si>
  <si>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</si>
  <si>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</si>
  <si>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</si>
  <si>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</si>
  <si>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</si>
  <si>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</si>
  <si>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</si>
  <si>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</si>
  <si>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</si>
  <si>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</si>
  <si>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</si>
  <si>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</si>
  <si>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</si>
  <si>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</si>
  <si>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</si>
  <si>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</si>
  <si>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</si>
  <si>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</si>
  <si>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</si>
  <si>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</si>
  <si>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</si>
  <si>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</si>
  <si>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</si>
  <si>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</si>
  <si>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</si>
  <si>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</si>
  <si>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</si>
  <si>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</si>
  <si>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</si>
  <si>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</si>
  <si>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</si>
  <si>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</si>
  <si>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</si>
  <si>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</si>
  <si>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</si>
  <si>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</si>
  <si>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</si>
  <si>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</si>
  <si>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</si>
  <si>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</si>
  <si>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</si>
  <si>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</si>
  <si>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</si>
  <si>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</si>
  <si>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</si>
  <si>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</si>
  <si>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</si>
  <si>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</si>
  <si>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</si>
  <si>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</si>
  <si>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</si>
  <si>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</si>
  <si>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</si>
  <si>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</si>
  <si>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</si>
  <si>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</si>
  <si>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</si>
  <si>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</si>
  <si>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</si>
  <si>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</si>
  <si>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</si>
  <si>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</si>
  <si>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</si>
  <si>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</si>
  <si>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</si>
  <si>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</si>
  <si>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</si>
  <si>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</si>
  <si>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</si>
  <si>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</si>
  <si>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</si>
  <si>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</si>
  <si>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</si>
  <si>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</si>
  <si>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</si>
  <si>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</si>
  <si>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</si>
  <si>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</si>
  <si>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</si>
  <si>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</si>
  <si>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</si>
  <si>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</si>
  <si>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</si>
  <si>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</si>
  <si>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</si>
  <si>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</si>
  <si>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</si>
  <si>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</si>
  <si>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</si>
  <si>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</si>
  <si>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</si>
  <si>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</si>
  <si>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</si>
  <si>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</si>
  <si>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</si>
  <si>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</si>
  <si>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</si>
  <si>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</si>
  <si>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</si>
  <si>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</si>
  <si>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</si>
  <si>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</si>
  <si>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</si>
  <si>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</si>
  <si>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</si>
  <si>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</si>
  <si>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</si>
  <si>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</si>
  <si>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</si>
  <si>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</si>
  <si>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</si>
  <si>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</si>
  <si>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</si>
  <si>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</si>
  <si>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</si>
  <si>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</si>
  <si>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</si>
  <si>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</si>
  <si>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</si>
  <si>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</si>
  <si>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</si>
  <si>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</si>
  <si>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</si>
  <si>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</si>
  <si>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</si>
  <si>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</si>
  <si>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</si>
  <si>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</si>
  <si>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</si>
  <si>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</si>
  <si>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</si>
  <si>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</si>
  <si>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</si>
  <si>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</si>
  <si>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</si>
  <si>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</si>
  <si>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</si>
  <si>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</si>
  <si>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</si>
  <si>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</si>
  <si>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</si>
  <si>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</si>
  <si>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</si>
  <si>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</si>
  <si>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</si>
  <si>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</si>
  <si>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</si>
  <si>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</si>
  <si>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</si>
  <si>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</si>
  <si>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</si>
  <si>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</si>
  <si>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</si>
  <si>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</si>
  <si>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</si>
  <si>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</si>
  <si>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</si>
  <si>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</si>
  <si>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</si>
  <si>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</si>
  <si>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</si>
  <si>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</si>
  <si>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</si>
  <si>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</si>
  <si>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</si>
  <si>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</si>
  <si>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</si>
  <si>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</si>
  <si>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</si>
  <si>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</si>
  <si>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</si>
  <si>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</si>
  <si>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</si>
  <si>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</si>
  <si>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</si>
  <si>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</si>
  <si>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</si>
  <si>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</si>
  <si>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</si>
  <si>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</si>
  <si>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</si>
  <si>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</si>
  <si>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</si>
  <si>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</si>
  <si>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</si>
  <si>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</si>
  <si>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</si>
  <si>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</si>
  <si>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</si>
  <si>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</si>
  <si>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</si>
  <si>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</si>
  <si>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</si>
  <si>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</si>
  <si>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</si>
  <si>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</si>
  <si>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</si>
  <si>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</si>
  <si>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</si>
  <si>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</si>
  <si>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</si>
  <si>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</si>
  <si>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</si>
  <si>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</si>
  <si>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</si>
  <si>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</si>
  <si>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</si>
  <si>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</si>
  <si>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</si>
  <si>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</si>
  <si>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</si>
  <si>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</si>
  <si>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</si>
  <si>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</si>
  <si>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</si>
  <si>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</si>
  <si>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</si>
  <si>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</si>
  <si>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</si>
  <si>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</si>
  <si>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</si>
  <si>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</si>
  <si>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</si>
  <si>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</si>
  <si>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</si>
  <si>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</si>
  <si>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</si>
  <si>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</si>
  <si>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</si>
  <si>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</si>
  <si>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</si>
  <si>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</si>
  <si>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</si>
  <si>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</si>
  <si>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</si>
  <si>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</si>
  <si>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</si>
  <si>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</si>
  <si>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</si>
  <si>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</si>
  <si>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</si>
  <si>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</si>
  <si>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</si>
  <si>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</si>
  <si>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</si>
  <si>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</si>
  <si>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</si>
  <si>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</si>
  <si>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</si>
  <si>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</si>
  <si>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</si>
  <si>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</si>
  <si>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</si>
  <si>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</si>
  <si>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</si>
  <si>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</si>
  <si>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</si>
  <si>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</si>
  <si>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</si>
  <si>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</si>
  <si>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</si>
  <si>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</si>
  <si>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</si>
  <si>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</si>
  <si>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</si>
  <si>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</si>
  <si>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</si>
  <si>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</si>
  <si>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</si>
  <si>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</si>
  <si>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</si>
  <si>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</si>
  <si>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</si>
  <si>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</si>
  <si>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</si>
  <si>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</si>
  <si>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</si>
  <si>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</si>
  <si>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</si>
  <si>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</si>
  <si>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</si>
  <si>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</si>
  <si>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</si>
  <si>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</si>
  <si>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</si>
  <si>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</si>
  <si>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</si>
  <si>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</si>
  <si>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</si>
  <si>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</si>
  <si>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</si>
  <si>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</si>
  <si>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</si>
  <si>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</si>
  <si>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</si>
  <si>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</si>
  <si>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</si>
  <si>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</si>
  <si>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</si>
  <si>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</si>
  <si>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</si>
  <si>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</si>
  <si>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</si>
  <si>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</si>
  <si>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</si>
  <si>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</si>
  <si>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</si>
  <si>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</si>
  <si>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</si>
  <si>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</si>
  <si>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</si>
  <si>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</si>
  <si>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</si>
  <si>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</si>
  <si>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</si>
  <si>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</si>
  <si>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</si>
  <si>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</si>
  <si>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</si>
  <si>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</si>
  <si>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</si>
  <si>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</si>
  <si>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</si>
  <si>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</si>
  <si>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</si>
  <si>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</si>
  <si>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</si>
  <si>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</si>
  <si>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</si>
  <si>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</si>
  <si>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</si>
  <si>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</si>
  <si>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</si>
  <si>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</si>
  <si>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</si>
  <si>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</si>
  <si>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</si>
  <si>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</si>
  <si>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</si>
  <si>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</si>
  <si>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</si>
  <si>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</si>
  <si>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</si>
  <si>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</si>
  <si>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</si>
  <si>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</si>
  <si>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</si>
  <si>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</si>
  <si>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</si>
  <si>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</si>
  <si>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</si>
  <si>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</si>
  <si>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</si>
  <si>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</si>
  <si>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</si>
  <si>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</si>
  <si>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</si>
  <si>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</si>
  <si>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</si>
  <si>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</si>
  <si>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</si>
  <si>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</si>
  <si>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</si>
  <si>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</si>
  <si>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</si>
  <si>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</si>
  <si>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</si>
  <si>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</si>
  <si>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</si>
  <si>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</si>
  <si>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</si>
  <si>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</si>
  <si>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</si>
  <si>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</si>
  <si>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</si>
  <si>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</si>
  <si>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</si>
  <si>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</si>
  <si>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</si>
  <si>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</si>
  <si>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</si>
  <si>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</si>
  <si>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</si>
  <si>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</si>
  <si>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</si>
  <si>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</si>
  <si>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</si>
  <si>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</si>
  <si>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</si>
  <si>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</si>
  <si>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</si>
  <si>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</si>
  <si>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</si>
  <si>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</si>
  <si>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</si>
  <si>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</si>
  <si>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</si>
  <si>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</si>
  <si>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</si>
  <si>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</si>
  <si>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</si>
  <si>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</si>
  <si>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</si>
  <si>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</si>
  <si>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</si>
  <si>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</si>
  <si>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</si>
  <si>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</si>
  <si>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</si>
  <si>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</si>
  <si>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</si>
  <si>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</si>
  <si>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</si>
  <si>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</si>
  <si>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</si>
  <si>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</si>
  <si>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</si>
  <si>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</si>
  <si>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</si>
  <si>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</si>
  <si>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</si>
  <si>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</si>
  <si>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</si>
  <si>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</si>
  <si>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</si>
  <si>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</si>
  <si>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</si>
  <si>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</si>
  <si>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</si>
  <si>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</si>
  <si>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</si>
  <si>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</si>
  <si>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</si>
  <si>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</si>
  <si>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</si>
  <si>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</si>
  <si>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</si>
  <si>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</si>
  <si>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</si>
  <si>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</si>
  <si>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</si>
  <si>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</si>
  <si>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</si>
  <si>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</si>
  <si>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</si>
  <si>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</si>
  <si>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</si>
  <si>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</si>
  <si>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</si>
  <si>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</si>
  <si>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</si>
  <si>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</si>
  <si>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</si>
  <si>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</si>
  <si>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</si>
  <si>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</si>
  <si>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</si>
  <si>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</si>
  <si>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</si>
  <si>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</si>
  <si>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</si>
  <si>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</si>
  <si>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</si>
  <si>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</si>
  <si>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</si>
  <si>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</si>
  <si>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</si>
  <si>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</si>
  <si>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</si>
  <si>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</si>
  <si>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</si>
  <si>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</si>
  <si>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</si>
  <si>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</si>
  <si>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</si>
  <si>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</si>
  <si>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</si>
  <si>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</si>
  <si>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</si>
  <si>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</si>
  <si>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</si>
  <si>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</si>
  <si>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</si>
  <si>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</si>
  <si>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</si>
  <si>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</si>
  <si>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</si>
  <si>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</si>
  <si>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</si>
  <si>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</si>
  <si>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</si>
  <si>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</si>
  <si>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</si>
  <si>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</si>
  <si>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</si>
  <si>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</si>
  <si>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</si>
  <si>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</si>
  <si>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</si>
  <si>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</si>
  <si>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</si>
  <si>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</si>
  <si>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</si>
  <si>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</si>
  <si>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</si>
  <si>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</si>
  <si>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</si>
  <si>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</si>
  <si>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</si>
  <si>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</si>
  <si>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</si>
  <si>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</si>
  <si>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</si>
  <si>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</si>
  <si>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</si>
  <si>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</si>
  <si>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</si>
  <si>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</si>
  <si>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</si>
  <si>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</si>
  <si>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</si>
  <si>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</si>
  <si>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</si>
  <si>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</si>
  <si>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</si>
  <si>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</si>
  <si>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</si>
  <si>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</si>
  <si>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</si>
  <si>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</si>
  <si>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</si>
  <si>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</si>
  <si>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</si>
  <si>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</si>
  <si>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</si>
  <si>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</si>
  <si>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</si>
  <si>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</si>
  <si>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</si>
  <si>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</si>
  <si>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</si>
  <si>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</si>
  <si>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</si>
  <si>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</si>
  <si>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</si>
  <si>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</si>
  <si>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</si>
  <si>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</si>
  <si>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</si>
  <si>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</si>
  <si>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</si>
  <si>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</si>
  <si>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</si>
  <si>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</si>
  <si>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</si>
  <si>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</si>
  <si>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</si>
  <si>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</si>
  <si>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</si>
  <si>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</si>
  <si>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</si>
  <si>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</si>
  <si>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</si>
  <si>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</si>
  <si>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</si>
  <si>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</si>
  <si>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</si>
  <si>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</si>
  <si>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</si>
  <si>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</si>
  <si>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</si>
  <si>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</si>
  <si>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</si>
  <si>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</si>
  <si>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</si>
  <si>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</si>
  <si>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</si>
  <si>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</si>
  <si>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</si>
  <si>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</si>
  <si>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</si>
  <si>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</si>
  <si>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</si>
  <si>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</si>
  <si>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</si>
  <si>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</si>
  <si>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</si>
  <si>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</si>
  <si>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</si>
  <si>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</si>
  <si>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</si>
  <si>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</si>
  <si>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</si>
  <si>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</si>
  <si>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</si>
  <si>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</si>
  <si>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</si>
  <si>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</si>
  <si>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</si>
  <si>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</si>
  <si>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</si>
  <si>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</si>
  <si>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</si>
  <si>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</si>
  <si>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</si>
  <si>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</si>
  <si>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</si>
  <si>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</si>
  <si>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</si>
  <si>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</si>
  <si>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</si>
  <si>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</si>
  <si>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</si>
  <si>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</si>
  <si>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</si>
  <si>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</si>
  <si>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</si>
  <si>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</si>
  <si>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</si>
  <si>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</si>
  <si>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</si>
  <si>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</si>
  <si>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</si>
  <si>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</si>
  <si>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</si>
  <si>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</si>
  <si>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</si>
  <si>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</si>
  <si>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</si>
  <si>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</si>
  <si>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</si>
  <si>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</si>
  <si>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</si>
  <si>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</si>
  <si>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</si>
  <si>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</si>
  <si>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</si>
  <si>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</si>
  <si>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</si>
  <si>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</si>
  <si>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</si>
  <si>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</si>
  <si>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</si>
  <si>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</si>
  <si>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</si>
  <si>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</si>
  <si>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</si>
  <si>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</si>
  <si>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</si>
  <si>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</si>
  <si>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</si>
  <si>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</si>
  <si>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</si>
  <si>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</si>
  <si>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</si>
  <si>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</si>
  <si>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</si>
  <si>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</si>
  <si>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</si>
  <si>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</si>
  <si>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</si>
  <si>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</si>
  <si>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</si>
  <si>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</si>
  <si>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</si>
  <si>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</si>
  <si>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</si>
  <si>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</si>
  <si>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</si>
  <si>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</si>
  <si>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</si>
  <si>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</si>
  <si>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</si>
  <si>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</si>
  <si>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</si>
  <si>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</si>
  <si>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</si>
  <si>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</si>
  <si>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</si>
  <si>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</si>
  <si>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</si>
  <si>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</si>
  <si>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</si>
  <si>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</si>
  <si>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</si>
  <si>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</si>
  <si>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</si>
  <si>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</si>
  <si>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</si>
  <si>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</si>
  <si>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</si>
  <si>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</si>
  <si>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</si>
  <si>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</si>
  <si>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</si>
  <si>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</si>
  <si>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</si>
  <si>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</si>
  <si>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</si>
  <si>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</si>
  <si>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</si>
  <si>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</si>
  <si>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</si>
  <si>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</si>
  <si>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</si>
  <si>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</si>
  <si>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</si>
  <si>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</si>
  <si>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</si>
  <si>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</si>
  <si>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</si>
  <si>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</si>
  <si>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</si>
  <si>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</si>
  <si>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</si>
  <si>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</si>
  <si>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</si>
  <si>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</si>
  <si>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</si>
  <si>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</si>
  <si>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</si>
  <si>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</si>
  <si>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</si>
  <si>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</si>
  <si>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</si>
  <si>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</si>
  <si>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</si>
  <si>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</si>
  <si>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</si>
  <si>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</si>
  <si>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</si>
  <si>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</si>
  <si>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</si>
  <si>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</si>
  <si>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</si>
  <si>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</si>
  <si>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</si>
  <si>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</si>
  <si>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</si>
  <si>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</si>
  <si>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</si>
  <si>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</si>
  <si>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</si>
  <si>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</si>
  <si>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</si>
  <si>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</si>
  <si>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</si>
  <si>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</si>
  <si>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</si>
  <si>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</si>
  <si>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</si>
  <si>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</si>
  <si>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</si>
  <si>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</si>
  <si>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</si>
  <si>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</si>
  <si>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</si>
  <si>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</si>
  <si>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</si>
  <si>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</si>
  <si>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</si>
  <si>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</si>
  <si>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</si>
  <si>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</si>
  <si>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</si>
  <si>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</si>
  <si>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</si>
  <si>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</si>
  <si>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</si>
  <si>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</si>
  <si>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</si>
  <si>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</si>
  <si>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</si>
  <si>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</si>
  <si>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</si>
  <si>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</si>
  <si>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</si>
  <si>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</si>
  <si>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</si>
  <si>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</si>
  <si>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</si>
  <si>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</si>
  <si>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</si>
  <si>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</si>
  <si>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</si>
  <si>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</si>
  <si>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</si>
  <si>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</si>
  <si>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</si>
  <si>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</si>
  <si>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</si>
  <si>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</si>
  <si>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</si>
  <si>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</si>
  <si>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</si>
  <si>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</si>
  <si>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</si>
  <si>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</si>
  <si>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</si>
  <si>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</si>
  <si>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</si>
  <si>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</si>
  <si>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</si>
  <si>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</si>
  <si>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</si>
  <si>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</si>
  <si>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</si>
  <si>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</si>
  <si>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</si>
  <si>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</si>
  <si>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</si>
  <si>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</si>
  <si>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</si>
  <si>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</si>
  <si>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</si>
  <si>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</si>
  <si>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</si>
  <si>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</si>
  <si>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</si>
  <si>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</si>
  <si>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</si>
  <si>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</si>
  <si>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</si>
  <si>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</si>
  <si>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</si>
  <si>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</si>
  <si>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</si>
  <si>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</si>
  <si>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</si>
  <si>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</si>
  <si>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</si>
  <si>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</si>
  <si>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</si>
  <si>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</si>
  <si>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</si>
  <si>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</si>
  <si>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</si>
  <si>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</si>
  <si>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</si>
  <si>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</si>
  <si>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</si>
  <si>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</si>
  <si>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</si>
  <si>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</si>
  <si>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</si>
  <si>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</si>
  <si>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</si>
  <si>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</si>
  <si>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</si>
  <si>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</si>
  <si>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</si>
  <si>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</si>
  <si>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</si>
  <si>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</si>
  <si>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</si>
  <si>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</si>
  <si>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</si>
  <si>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</si>
  <si>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</si>
  <si>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</si>
  <si>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</si>
  <si>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</si>
  <si>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</si>
  <si>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</si>
  <si>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</si>
  <si>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</si>
  <si>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</si>
  <si>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</si>
  <si>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</si>
  <si>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</si>
  <si>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</si>
  <si>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</si>
  <si>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</si>
  <si>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</si>
  <si>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</si>
  <si>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</si>
  <si>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</si>
  <si>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</si>
  <si>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</si>
  <si>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</si>
  <si>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</si>
  <si>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</si>
  <si>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</si>
  <si>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</si>
  <si>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</si>
  <si>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</si>
  <si>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</si>
  <si>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</si>
  <si>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</si>
  <si>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</si>
  <si>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</si>
  <si>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</si>
  <si>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</si>
  <si>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</si>
  <si>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</si>
  <si>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</si>
  <si>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</si>
  <si>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</si>
  <si>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</si>
  <si>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</si>
  <si>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</si>
  <si>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</si>
  <si>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</si>
  <si>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</si>
  <si>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</si>
  <si>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</si>
  <si>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</si>
  <si>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</si>
  <si>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</si>
  <si>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</si>
  <si>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</si>
  <si>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</si>
  <si>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</si>
  <si>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</si>
  <si>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</si>
  <si>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</si>
  <si>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</si>
  <si>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</si>
  <si>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</si>
  <si>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</si>
  <si>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</si>
  <si>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</si>
  <si>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</si>
  <si>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</si>
  <si>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</si>
  <si>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</si>
  <si>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</si>
  <si>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</si>
  <si>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</si>
  <si>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</si>
  <si>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</si>
  <si>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</si>
  <si>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</si>
  <si>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</si>
  <si>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</si>
  <si>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</si>
  <si>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</si>
  <si>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</si>
  <si>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</si>
  <si>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</si>
  <si>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</si>
  <si>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</si>
  <si>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</si>
  <si>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</si>
  <si>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</si>
  <si>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</si>
  <si>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</si>
  <si>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</si>
  <si>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</si>
  <si>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</si>
  <si>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</si>
  <si>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</si>
  <si>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</si>
  <si>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</si>
  <si>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</si>
  <si>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</si>
  <si>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</si>
  <si>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</si>
  <si>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</si>
  <si>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</si>
  <si>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</si>
  <si>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</si>
  <si>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</si>
  <si>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</si>
  <si>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</si>
  <si>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</si>
  <si>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</si>
  <si>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</si>
  <si>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</si>
  <si>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</si>
  <si>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</si>
  <si>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</si>
  <si>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</si>
  <si>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</si>
  <si>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</si>
  <si>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</si>
  <si>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</si>
  <si>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</si>
  <si>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</si>
  <si>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</si>
  <si>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</si>
  <si>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</si>
  <si>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</si>
  <si>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</si>
  <si>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</si>
  <si>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</si>
  <si>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</si>
  <si>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</si>
  <si>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</si>
  <si>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</si>
  <si>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</si>
  <si>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</si>
  <si>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</si>
  <si>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</si>
  <si>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</si>
  <si>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</si>
  <si>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</si>
  <si>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</si>
  <si>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</si>
  <si>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</si>
  <si>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</si>
  <si>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</si>
  <si>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</si>
  <si>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</si>
  <si>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</si>
  <si>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</si>
  <si>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</si>
  <si>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</si>
  <si>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</si>
  <si>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</si>
  <si>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</si>
  <si>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</si>
  <si>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</si>
  <si>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</si>
  <si>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</si>
  <si>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</si>
  <si>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</si>
  <si>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</si>
  <si>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</si>
  <si>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</si>
  <si>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</si>
  <si>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</si>
  <si>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</si>
  <si>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</si>
  <si>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</si>
  <si>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</si>
  <si>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</si>
  <si>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</si>
  <si>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</si>
  <si>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</si>
  <si>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</si>
  <si>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</si>
  <si>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</si>
  <si>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</si>
  <si>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</si>
  <si>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</si>
  <si>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</si>
  <si>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</si>
  <si>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</si>
  <si>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</si>
  <si>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</si>
  <si>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</si>
  <si>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</si>
  <si>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</si>
  <si>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</si>
  <si>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</si>
  <si>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</si>
  <si>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</si>
  <si>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</si>
  <si>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</si>
  <si>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</si>
  <si>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</si>
  <si>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</si>
  <si>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</si>
  <si>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</si>
  <si>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</si>
  <si>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</si>
  <si>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</si>
  <si>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</si>
  <si>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</si>
  <si>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</si>
  <si>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</si>
  <si>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</si>
  <si>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</si>
  <si>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</si>
  <si>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</si>
  <si>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</si>
  <si>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</si>
  <si>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</si>
  <si>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</si>
  <si>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</si>
  <si>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</si>
  <si>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</si>
  <si>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</si>
  <si>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</si>
  <si>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</si>
  <si>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</si>
  <si>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</si>
  <si>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</si>
  <si>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</si>
  <si>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</si>
  <si>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</si>
  <si>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</si>
  <si>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</si>
  <si>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</si>
  <si>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</si>
  <si>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</si>
  <si>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</si>
  <si>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</si>
  <si>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</si>
  <si>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</si>
  <si>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</si>
  <si>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</si>
  <si>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</si>
  <si>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</si>
  <si>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</si>
  <si>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</si>
  <si>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</si>
  <si>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</si>
  <si>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</si>
  <si>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</si>
  <si>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</si>
  <si>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</si>
  <si>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</si>
  <si>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</si>
  <si>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</si>
  <si>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</si>
  <si>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</si>
  <si>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</si>
  <si>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</si>
  <si>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</si>
  <si>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</si>
  <si>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</si>
  <si>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</si>
  <si>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</si>
  <si>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</si>
  <si>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</si>
  <si>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</si>
  <si>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</si>
  <si>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</si>
  <si>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</si>
  <si>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</si>
  <si>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</si>
  <si>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</si>
  <si>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</si>
  <si>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</si>
  <si>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</si>
  <si>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</si>
  <si>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</si>
  <si>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</si>
  <si>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</si>
  <si>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</si>
  <si>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</si>
  <si>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</si>
  <si>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</si>
  <si>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</si>
  <si>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</si>
  <si>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</si>
  <si>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</si>
  <si>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</si>
  <si>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</si>
  <si>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</si>
  <si>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</si>
  <si>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</si>
  <si>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</si>
  <si>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</si>
  <si>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</si>
  <si>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</si>
  <si>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</si>
  <si>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</si>
  <si>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</si>
  <si>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</si>
  <si>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</si>
  <si>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</si>
  <si>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</si>
  <si>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</si>
  <si>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</si>
  <si>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</si>
  <si>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</si>
  <si>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</si>
  <si>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</si>
  <si>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</si>
  <si>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</si>
  <si>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</si>
  <si>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</si>
  <si>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</si>
  <si>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</si>
  <si>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</si>
  <si>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</si>
  <si>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</si>
  <si>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</si>
  <si>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</si>
  <si>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</si>
  <si>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</si>
  <si>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</si>
  <si>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</si>
  <si>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</si>
  <si>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</si>
  <si>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</si>
  <si>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</si>
  <si>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</si>
  <si>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</si>
  <si>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</si>
  <si>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</si>
  <si>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</si>
  <si>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</si>
  <si>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</si>
  <si>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</si>
  <si>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</si>
  <si>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</si>
  <si>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</si>
  <si>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</si>
  <si>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</si>
  <si>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</si>
  <si>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</si>
  <si>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</si>
  <si>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</si>
  <si>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</si>
  <si>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</si>
  <si>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</si>
  <si>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</si>
  <si>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</si>
  <si>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</si>
  <si>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</si>
  <si>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</si>
  <si>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</si>
  <si>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</si>
  <si>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</si>
  <si>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</si>
  <si>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</si>
  <si>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</si>
  <si>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</si>
  <si>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</si>
  <si>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</si>
  <si>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</si>
  <si>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</si>
  <si>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</si>
  <si>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</si>
  <si>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</si>
  <si>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</si>
  <si>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</si>
  <si>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</si>
  <si>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</si>
  <si>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</si>
  <si>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</si>
  <si>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</si>
  <si>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</si>
  <si>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</si>
  <si>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</si>
  <si>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</si>
  <si>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</si>
  <si>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</si>
  <si>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</si>
  <si>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</si>
  <si>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</si>
  <si>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</si>
  <si>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</si>
  <si>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</si>
  <si>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</si>
  <si>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</si>
  <si>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</si>
  <si>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</si>
  <si>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</si>
  <si>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</si>
  <si>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</si>
  <si>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</si>
  <si>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</si>
  <si>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</si>
  <si>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</si>
  <si>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</si>
  <si>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</si>
  <si>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</si>
  <si>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</si>
  <si>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</si>
  <si>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</si>
  <si>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</si>
  <si>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</si>
  <si>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</si>
  <si>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</si>
  <si>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</si>
  <si>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</si>
  <si>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</si>
  <si>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</si>
  <si>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</si>
  <si>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</si>
  <si>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</si>
  <si>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</si>
  <si>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</si>
  <si>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</si>
  <si>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</si>
  <si>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</si>
  <si>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</si>
  <si>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</si>
  <si>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</si>
  <si>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</si>
  <si>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</si>
  <si>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</si>
  <si>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</si>
  <si>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</si>
  <si>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</si>
  <si>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</si>
  <si>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</si>
  <si>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</si>
  <si>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</si>
  <si>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</si>
  <si>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</si>
  <si>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</si>
  <si>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</si>
  <si>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</si>
  <si>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</si>
  <si>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</si>
  <si>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</si>
  <si>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</si>
  <si>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</si>
  <si>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</si>
  <si>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</si>
  <si>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</si>
  <si>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</si>
  <si>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</si>
  <si>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</si>
  <si>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</si>
  <si>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</si>
  <si>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</si>
  <si>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</si>
  <si>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</si>
  <si>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</si>
  <si>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</si>
  <si>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</si>
  <si>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</si>
  <si>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</si>
  <si>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</si>
  <si>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</si>
  <si>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</si>
  <si>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</si>
  <si>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</si>
  <si>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</si>
  <si>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</si>
  <si>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</si>
  <si>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</si>
  <si>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</si>
  <si>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</si>
  <si>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</si>
  <si>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</si>
  <si>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</si>
  <si>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</si>
  <si>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</si>
  <si>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PCM-20251101-00001440</t>
  </si>
  <si>
    <t>Team at site TS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</si>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</sst>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0" totalsRowShown="0" headerRowDxfId="15" dataDxfId="14" headerRowBorderDxfId="12" tableBorderDxfId="13">
  <autoFilter ref="A1:L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299.79558483796427</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6.9010763887490612E-2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45962.74401076389</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45962.74401076389</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45962.74401076389</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45962.74401076389</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45962.74401076389</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45962.74401076389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45962.74401076389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45962.74401076389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45962.74401076389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45962.74401076389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45962.74401076389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45962.74401076389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45962.74401076389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45962.74401076389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45962.74401076389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45962.74401076389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45962.74401076389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45962.74401076389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45962.74401076389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45962.74401076389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45962.74401076389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45962.74401076389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45962.74401076389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45962.74401076389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45962.74401076389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45962.74401076389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45962.74401076389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45962.74401076389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45962.74401076389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45962.74401076389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45962.74401076389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45962.74401076389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45962.74401076389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45962.74401076389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45962.74401076389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45962.74401076389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45962.74401076389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45962.74401076389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45962.74401076389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45962.74401076389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45962.74401076389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45962.74401076389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45962.74401076389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45962.74401076389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45962.74401076389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45962.74401076389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45962.74401076389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45962.74401076389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45962.74401076389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45962.74401076389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45962.74401076389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45962.74401076389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45962.74401076389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45962.74401076389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45962.74401076389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45962.74401076389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45962.74401076389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45962.74401076389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45962.74401076389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45962.74401076389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45962.74401076389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45962.74401076389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45962.74401076389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45962.74401076389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45962.74401076389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45962.74401076389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45962.74401076389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45962.74401076389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45962.74401076389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45962.74401076389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45962.74401076389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45962.74401076389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45962.74401076389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45962.74401076389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45962.74401076389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45962.74401076389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45962.74401076389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45962.74401076389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45962.74401076389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45962.74401076389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45962.74401076389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45962.74401076389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45962.74401076389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45962.74401076389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45962.74401076389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45962.74401076389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45962.74401076389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45962.74401076389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45962.74401076389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45962.74401076389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45962.74401076389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45962.74401076389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45962.74401076389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45962.74401076389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45962.74401076389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45962.74401076389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45962.74401076389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45962.74401076389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45962.74401076389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45962.74401076389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45962.74401076389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45962.74401076389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45962.74401076389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45962.74401076389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45962.74401076389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45962.74401076389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45962.74401076389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45962.74401076389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45962.74401076389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45962.74401076389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45962.74401076389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45962.74401076389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45962.74401076389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45962.74401076389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45962.74401076389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45962.74401076389</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45962.74401076389</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767E83D5-D997-4D41-9475-FE7962B4329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137.74417280092894</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4.00192743055959</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27544</v>
      </c>
      <c r="E5" s="113" t="s">
        <v>39102</v>
      </c>
      <c r="F5" s="114">
        <v>45962.740115740744</v>
      </c>
      <c r="G5" s="115">
        <f ca="1">IFERROR(NOW()-F5,"-")</f>
        <v>3.8950231464696117E-3</v>
      </c>
      <c r="H5" s="114">
        <v>45962.734201388892</v>
      </c>
      <c r="I5" s="18" t="str">
        <f>IFERROR(VLOOKUP(D5,DB!A:F,6,0),"")</f>
        <v>Generator-SG</v>
      </c>
      <c r="J5" s="18" t="str">
        <f>IFERROR(VLOOKUP(D5,DB!A:G,7,0),"")</f>
        <v>In progress</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45962.74401076389</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45962.74401076389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45962.74401076389</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45962.74401076389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45962.74401076389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45962.74401076389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45962.74401076389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45962.74401076389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45962.74401076389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45962.74401076389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45962.74401076389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45962.74401076389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45962.74401076389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45962.74401076389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45962.74401076389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45962.74401076389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45962.74401076389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45962.74401076389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45962.74401076389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45962.74401076389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45962.74401076389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45962.74401076389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45962.74401076389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45962.74401076389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45962.74401076389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45962.74401076389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45962.74401076389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45962.74401076389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45962.74401076389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45962.74401076389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45962.74401076389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45962.74401076389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45962.74401076389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45962.74401076389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45962.74401076389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45962.74401076389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45962.74401076389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45962.74401076389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45962.74401076389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45962.74401076389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45962.74401076389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45962.74401076389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45962.74401076389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45962.74401076389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45962.74401076389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45962.74401076389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45962.74401076389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45962.74401076389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45962.74401076389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45962.74401076389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45962.74401076389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45962.74401076389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45962.74401076389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45962.74401076389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45962.74401076389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45962.74401076389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45962.74401076389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45962.74401076389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45962.74401076389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45962.74401076389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45962.74401076389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45962.74401076389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45962.74401076389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45962.74401076389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45962.74401076389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45962.74401076389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45962.74401076389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45962.74401076389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45962.74401076389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45962.74401076389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45962.74401076389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45962.74401076389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45962.74401076389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45962.74401076389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45962.74401076389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45962.74401076389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45962.74401076389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45962.74401076389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45962.74401076389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45962.74401076389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45962.74401076389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45962.74401076389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45962.74401076389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45962.74401076389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45962.74401076389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45962.74401076389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45962.74401076389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45962.74401076389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45962.74401076389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45962.74401076389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45962.74401076389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45962.74401076389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45962.74401076389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45962.74401076389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45962.74401076389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45962.74401076389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45962.74401076389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45962.74401076389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45962.74401076389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45962.74401076389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45962.74401076389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45962.74401076389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45962.74401076389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45962.74401076389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45962.74401076389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45962.74401076389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45962.74401076389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45962.74401076389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45962.74401076389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45962.74401076389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45962.74401076389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45962.74401076389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45962.74401076389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45962.74401076389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45962.74401076389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45962.74401076389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45962.74401076389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45962.74401076389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45962.74401076389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45962.74401076389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45962.74401076389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45962.74401076389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45962.74401076389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45962.74401076389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45962.74401076389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45962.74401076389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45962.74401076389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45962.74401076389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45962.74401076389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45962.74401076389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45962.74401076389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45962.74401076389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45962.74401076389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45962.74401076389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45962.74401076389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45962.74401076389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45962.74401076389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45962.74401076389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45962.74401076389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45962.74401076389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45962.74401076389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45962.74401076389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45962.74401076389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45962.74401076389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45962.74401076389</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45962.74401076389</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45962.74401076389</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45962.74401076389</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45962.74401076389</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45962.74401076389</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45962.74401076389</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45962.74401076389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45962.74401076389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45962.74401076389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45962.74401076389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45962.74401076389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45962.74401076389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45962.74401076389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45962.74401076389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45962.74401076389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45962.74401076389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45962.74401076389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45962.74401076389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45962.74401076389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45962.74401076389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45962.74401076389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45962.74401076389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45962.74401076389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45962.74401076389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45962.74401076389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45962.74401076389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45962.74401076389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45962.74401076389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45962.74401076389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45962.74401076389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45962.74401076389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45962.74401076389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45962.74401076389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45962.74401076389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45962.74401076389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45962.74401076389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45962.74401076389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45962.74401076389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45962.74401076389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45962.74401076389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45962.74401076389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45962.74401076389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45962.74401076389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45962.74401076389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45962.74401076389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45962.74401076389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45962.74401076389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45962.74401076389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45962.74401076389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45962.74401076389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45962.74401076389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45962.74401076389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45962.74401076389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45962.74401076389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45962.74401076389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45962.74401076389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45962.74401076389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45962.74401076389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45962.74401076389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45962.74401076389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45962.74401076389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45962.74401076389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45962.74401076389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45962.74401076389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45962.74401076389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45962.74401076389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45962.74401076389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45962.74401076389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45962.74401076389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45962.74401076389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45962.74401076389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45962.74401076389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45962.74401076389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45962.74401076389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45962.74401076389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45962.74401076389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45962.74401076389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45962.74401076389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45962.74401076389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45962.74401076389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45962.74401076389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45962.74401076389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45962.74401076389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45962.74401076389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45962.74401076389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45962.74401076389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45962.74401076389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45962.74401076389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45962.74401076389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45962.74401076389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45962.74401076389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45962.74401076389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45962.74401076389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45962.74401076389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45962.74401076389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45962.74401076389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45962.74401076389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45962.74401076389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45962.74401076389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45962.74401076389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45962.74401076389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45962.74401076389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45962.74401076389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45962.74401076389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45962.74401076389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45962.74401076389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45962.74401076389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45962.74401076389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45962.74401076389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45962.74401076389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45962.74401076389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45962.74401076389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45962.74401076389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45962.74401076389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45962.74401076389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45962.74401076389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45962.74401076389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45962.74401076389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45962.74401076389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45962.74401076389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45962.74401076389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45962.74401076389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45962.74401076389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45962.74401076389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45962.74401076389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45962.74401076389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45962.74401076389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45962.74401076389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45962.74401076389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45962.74401076389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45962.74401076389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45962.74401076389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45962.74401076389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45962.74401076389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45962.74401076389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45962.74401076389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45962.74401076389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45962.74401076389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45962.74401076389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45962.74401076389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45962.74401076389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45962.74401076389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45962.74401076389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45962.74401076389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45962.74401076389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45962.74401076389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45962.74401076389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45962.74401076389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45962.74401076389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45962.74401076389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45962.74401076389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45962.74401076389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45962.74401076389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45962.74401076389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45962.74401076389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45962.74401076389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45962.74401076389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45962.74401076389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45962.74401076389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45962.74401076389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45962.74401076389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45962.74401076389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45962.74401076389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45962.74401076389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45962.74401076389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45962.74401076389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45962.74401076389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45962.74401076389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45962.74401076389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45962.74401076389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45962.74401076389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45962.74401076389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45962.74401076389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45962.74401076389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45962.74401076389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45962.74401076389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45962.74401076389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45962.74401076389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45962.74401076389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45962.74401076389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45962.74401076389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45962.74401076389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45962.74401076389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45962.74401076389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45962.74401076389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45962.74401076389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45962.74401076389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45962.74401076389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45962.74401076389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45962.74401076389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45962.74401076389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45962.74401076389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45962.74401076389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45962.74401076389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45962.74401076389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45962.74401076389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45962.74401076389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45962.74401076389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45962.74401076389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45962.74401076389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45962.74401076389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45962.74401076389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45962.74401076389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45962.74401076389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45962.74401076389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45962.74401076389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45962.74401076389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45962.74401076389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45962.74401076389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45962.74401076389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45962.74401076389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45962.74401076389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45962.74401076389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45962.74401076389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45962.74401076389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45962.74401076389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45962.74401076389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45962.74401076389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45962.74401076389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45962.74401076389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45962.74401076389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45962.74401076389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45962.74401076389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45962.74401076389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45962.74401076389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45962.74401076389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45962.74401076389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45962.74401076389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45962.74401076389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45962.74401076389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45962.74401076389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45962.74401076389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45962.74401076389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45962.74401076389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45962.74401076389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45962.74401076389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45962.74401076389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45962.74401076389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45962.74401076389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45962.74401076389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45962.74401076389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45962.74401076389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45962.74401076389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45962.74401076389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45962.74401076389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45962.74401076389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45962.74401076389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45962.74401076389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45962.74401076389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45962.74401076389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45962.74401076389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45962.74401076389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45962.74401076389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45962.74401076389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45962.74401076389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45962.74401076389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45962.74401076389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45962.74401076389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45962.74401076389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45962.74401076389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45962.74401076389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45962.74401076389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45962.74401076389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45962.74401076389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45962.74401076389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45962.74401076389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45962.74401076389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45962.74401076389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45962.74401076389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45962.74401076389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45962.74401076389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45962.74401076389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45962.74401076389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45962.74401076389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45962.74401076389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45962.74401076389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45962.74401076389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45962.74401076389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45962.74401076389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45962.74401076389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45962.74401076389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45962.74401076389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45962.74401076389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45962.74401076389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45962.74401076389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45962.74401076389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45962.74401076389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45962.74401076389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45962.74401076389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45962.74401076389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45962.74401076389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45962.74401076389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45962.74401076389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45962.74401076389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45962.74401076389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45962.74401076389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45962.74401076389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45962.74401076389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45962.74401076389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45962.74401076389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45962.74401076389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45962.74401076389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45962.74401076389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45962.74401076389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45962.74401076389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45962.74401076389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45962.74401076389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45962.74401076389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45962.74401076389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45962.74401076389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45962.74401076389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45962.74401076389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45962.74401076389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45962.74401076389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45962.74401076389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45962.74401076389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45962.74401076389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45962.74401076389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45962.74401076389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45962.74401076389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45962.74401076389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45962.74401076389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45962.74401076389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45962.74401076389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45962.74401076389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45962.74401076389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45962.74401076389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45962.74401076389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45962.74401076389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45962.74401076389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45962.74401076389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45962.74401076389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45962.74401076389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45962.74401076389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45962.74401076389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45962.74401076389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45962.74401076389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45962.74401076389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45962.74401076389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45962.74401076389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45962.74401076389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45962.74401076389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45962.74401076389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45962.74401076389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45962.74401076389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45962.74401076389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45962.74401076389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45962.74401076389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45962.74401076389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45962.74401076389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45962.74401076389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45962.74401076389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45962.74401076389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45962.74401076389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45962.74401076389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45962.74401076389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45962.74401076389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45962.74401076389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45962.74401076389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45962.74401076389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45962.74401076389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45962.74401076389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45962.74401076389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45962.74401076389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45962.74401076389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45962.74401076389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45962.74401076389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45962.74401076389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45962.74401076389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45962.74401076389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45962.74401076389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45962.74401076389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45962.74401076389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45962.74401076389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45962.74401076389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45962.74401076389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45962.74401076389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45962.74401076389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45962.74401076389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45962.74401076389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45962.74401076389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45962.74401076389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45962.74401076389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45962.74401076389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45962.74401076389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45962.74401076389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45962.74401076389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45962.74401076389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45962.74401076389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45962.74401076389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45962.74401076389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45962.74401076389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45962.74401076389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45962.74401076389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45962.74401076389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45962.74401076389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45962.74401076389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45962.74401076389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45962.74401076389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45962.74401076389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45962.74401076389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45962.74401076389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45962.74401076389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45962.74401076389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45962.74401076389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45962.74401076389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45962.74401076389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45962.74401076389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45962.74401076389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45962.74401076389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45962.74401076389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45962.74401076389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45962.74401076389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45962.74401076389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45962.74401076389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45962.74401076389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45962.74401076389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45962.74401076389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45962.74401076389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45962.74401076389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45962.74401076389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45962.74401076389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45962.74401076389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45962.74401076389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45962.74401076389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45962.74401076389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45962.74401076389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45962.74401076389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45962.74401076389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45962.74401076389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45962.74401076389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45962.74401076389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45962.74401076389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45962.74401076389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45962.74401076389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45962.74401076389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45962.74401076389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45962.74401076389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45962.74401076389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45962.74401076389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45962.74401076389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45962.74401076389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45962.74401076389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45962.74401076389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45962.74401076389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45962.74401076389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45962.74401076389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45962.74401076389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45962.74401076389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45962.74401076389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45962.74401076389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45962.74401076389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45962.74401076389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45962.74401076389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45962.74401076389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45962.74401076389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45962.74401076389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45962.74401076389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45962.74401076389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45962.74401076389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45962.74401076389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45962.74401076389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45962.74401076389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45962.74401076389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45962.74401076389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45962.74401076389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45962.74401076389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45962.74401076389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45962.74401076389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45962.74401076389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45962.74401076389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45962.74401076389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45962.74401076389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45962.74401076389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45962.74401076389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45962.74401076389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45962.74401076389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45962.74401076389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45962.74401076389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45962.74401076389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45962.74401076389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45962.74401076389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45962.74401076389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45962.74401076389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45962.74401076389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45962.74401076389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45962.74401076389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45962.74401076389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45962.74401076389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45962.74401076389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45962.74401076389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45962.74401076389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45962.74401076389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45962.74401076389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45962.74401076389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45962.74401076389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45962.74401076389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45962.74401076389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45962.74401076389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45962.74401076389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45962.74401076389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45962.74401076389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45962.74401076389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45962.74401076389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45962.74401076389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45962.74401076389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45962.74401076389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45962.74401076389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45962.74401076389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45962.74401076389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45962.74401076389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45962.74401076389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45962.74401076389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45962.74401076389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45962.74401076389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45962.74401076389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45962.74401076389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45962.74401076389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45962.74401076389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45962.74401076389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45962.74401076389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45962.74401076389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45962.74401076389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45962.74401076389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45962.74401076389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45962.74401076389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45962.74401076389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45962.74401076389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45962.74401076389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45962.74401076389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45962.74401076389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45962.74401076389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45962.74401076389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45962.74401076389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45962.74401076389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45962.74401076389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45962.74401076389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45962.74401076389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45962.74401076389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45962.74401076389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45962.74401076389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45962.74401076389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45962.74401076389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45962.74401076389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45962.74401076389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45962.74401076389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45962.74401076389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45962.74401076389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45962.74401076389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45962.74401076389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45962.74401076389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45962.74401076389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45962.74401076389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45962.74401076389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45962.74401076389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45962.74401076389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45962.74401076389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45962.74401076389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45962.74401076389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45962.74401076389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45962.74401076389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45962.74401076389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45962.74401076389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45962.74401076389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45962.74401076389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45962.74401076389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45962.74401076389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45962.74401076389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45962.74401076389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45962.74401076389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45962.74401076389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45962.74401076389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45962.74401076389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45962.74401076389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45962.74401076389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45962.74401076389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45962.74401076389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45962.74401076389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45962.74401076389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45962.74401076389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45962.74401076389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45962.74401076389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45962.74401076389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45962.74401076389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45962.74401076389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45962.74401076389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45962.74401076389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45962.74401076389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45962.74401076389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45962.74401076389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45962.74401076389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45962.74401076389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45962.74401076389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45962.74401076389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45962.74401076389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45962.74401076389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45962.74401076389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45962.74401076389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45962.74401076389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45962.74401076389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45962.74401076389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45962.74401076389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45962.74401076389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45962.74401076389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45962.74401076389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45962.74401076389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45962.74401076389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45962.74401076389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45962.74401076389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45962.74401076389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45962.74401076389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45962.74401076389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45962.74401076389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45962.74401076389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45962.74401076389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45962.74401076389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45962.74401076389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45962.74401076389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45962.74401076389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45962.74401076389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45962.74401076389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45962.74401076389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45962.74401076389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45962.74401076389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45962.74401076389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45962.74401076389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45962.74401076389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45962.74401076389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45962.74401076389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45962.74401076389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45962.74401076389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45962.74401076389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45962.74401076389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45962.74401076389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45962.74401076389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45962.74401076389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45962.74401076389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45962.74401076389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45962.74401076389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45962.74401076389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45962.74401076389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45962.74401076389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45962.74401076389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45962.74401076389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45962.74401076389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45962.74401076389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45962.74401076389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45962.74401076389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45962.74401076389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45962.74401076389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45962.74401076389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45962.74401076389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45962.74401076389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45962.74401076389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45962.74401076389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45962.74401076389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45962.74401076389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45962.74401076389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45962.74401076389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45962.74401076389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45962.74401076389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45962.74401076389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45962.74401076389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45962.74401076389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45962.74401076389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45962.74401076389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45962.74401076389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45962.74401076389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45962.74401076389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45962.74401076389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45962.74401076389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45962.74401076389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45962.74401076389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45962.74401076389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45962.74401076389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45962.74401076389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45962.74401076389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45962.74401076389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45962.74401076389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45962.74401076389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45962.74401076389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45962.74401076389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45962.74401076389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45962.74401076389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45962.74401076389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45962.74401076389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45962.74401076389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45962.74401076389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45962.74401076389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45962.74401076389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45962.74401076389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45962.74401076389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45962.74401076389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45962.74401076389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45962.74401076389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45962.74401076389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45962.74401076389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45962.74401076389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45962.74401076389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45962.74401076389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45962.74401076389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45962.74401076389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45962.74401076389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45962.74401076389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45962.74401076389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45962.74401076389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45962.74401076389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45962.74401076389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45962.74401076389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45962.74401076389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45962.74401076389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45962.74401076389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45962.74401076389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45962.74401076389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45962.74401076389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45962.74401076389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45962.74401076389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45962.74401076389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45962.74401076389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45962.74401076389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45962.74401076389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45962.74401076389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45962.74401076389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45962.74401076389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45962.74401076389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45962.74401076389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45962.74401076389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45962.74401076389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45962.74401076389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45962.74401076389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45962.74401076389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45962.74401076389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45962.74401076389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45962.74401076389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45962.74401076389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45962.74401076389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45962.74401076389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45962.74401076389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45962.74401076389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45962.74401076389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45962.74401076389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45962.74401076389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45962.74401076389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45962.74401076389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45962.74401076389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45962.74401076389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45962.74401076389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45962.74401076389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45962.74401076389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45962.74401076389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45962.74401076389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45962.74401076389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45962.74401076389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45962.74401076389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45962.74401076389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45962.74401076389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45962.74401076389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45962.74401076389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45962.74401076389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45962.74401076389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45962.74401076389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45962.74401076389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45962.74401076389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45962.74401076389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45962.74401076389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45962.74401076389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45962.74401076389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45962.74401076389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45962.74401076389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45962.74401076389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45962.74401076389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45962.74401076389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45962.74401076389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45962.74401076389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45962.74401076389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45962.74401076389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45962.74401076389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45962.74401076389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45962.74401076389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45962.74401076389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45962.74401076389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45962.74401076389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45962.74401076389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45962.74401076389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45962.74401076389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45962.74401076389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45962.74401076389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45962.74401076389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45962.74401076389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45962.74401076389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45962.74401076389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45962.74401076389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45962.74401076389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45962.74401076389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45962.74401076389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45962.74401076389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45962.74401076389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45962.74401076389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45962.74401076389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45962.74401076389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45962.74401076389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45962.74401076389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45962.74401076389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45962.74401076389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45962.74401076389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45962.74401076389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45962.74401076389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45962.74401076389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45962.74401076389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45962.74401076389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45962.74401076389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45962.74401076389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45962.74401076389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45962.74401076389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45962.74401076389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45962.74401076389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45962.74401076389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45962.74401076389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45962.74401076389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45962.74401076389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45962.74401076389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45962.74401076389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45962.74401076389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45962.74401076389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45962.74401076389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45962.74401076389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45962.74401076389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45962.74401076389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45962.74401076389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45962.74401076389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45962.74401076389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45962.74401076389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45962.74401076389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45962.74401076389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45962.74401076389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45962.74401076389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45962.74401076389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45962.74401076389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45962.74401076389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45962.74401076389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45962.74401076389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45962.74401076389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45962.74401076389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45962.74401076389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45962.74401076389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45962.74401076389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45962.74401076389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45962.74401076389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45962.74401076389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45962.74401076389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45962.74401076389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45962.74401076389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45962.74401076389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45962.74401076389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45962.74401076389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45962.74401076389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45962.74401076389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45962.74401076389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45962.74401076389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45962.74401076389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45962.74401076389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45962.74401076389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45962.74401076389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45962.74401076389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45962.74401076389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45962.74401076389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45962.74401076389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45962.74401076389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45962.74401076389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45962.74401076389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45962.74401076389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45962.74401076389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45962.74401076389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45962.74401076389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45962.74401076389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45962.74401076389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45962.74401076389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45962.74401076389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45962.74401076389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45962.74401076389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45962.74401076389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45962.74401076389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45962.74401076389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45962.74401076389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45962.74401076389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45962.74401076389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45962.74401076389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45962.74401076389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45962.74401076389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45962.74401076389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45962.74401076389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45962.74401076389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45962.74401076389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45962.74401076389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45962.74401076389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45962.74401076389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45962.74401076389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45962.74401076389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45962.74401076389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45962.74401076389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45962.74401076389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45962.74401076389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45962.74401076389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45962.74401076389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45962.74401076389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45962.74401076389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45962.74401076389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45962.74401076389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45962.74401076389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45962.74401076389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45962.74401076389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45962.74401076389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45962.74401076389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45962.74401076389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45962.74401076389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45962.74401076389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45962.74401076389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45962.74401076389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45962.74401076389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45962.74401076389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45962.74401076389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45962.74401076389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45962.74401076389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45962.74401076389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45962.74401076389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45962.74401076389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45962.74401076389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45962.74401076389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45962.74401076389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45962.74401076389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45962.74401076389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45962.74401076389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45962.74401076389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45962.74401076389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45962.74401076389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45962.74401076389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45962.74401076389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45962.74401076389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45962.74401076389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45962.74401076389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45962.74401076389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45962.74401076389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45962.74401076389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45962.74401076389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45962.74401076389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45962.74401076389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45962.74401076389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45962.74401076389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45962.74401076389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45962.74401076389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45962.74401076389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45962.74401076389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45962.74401076389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45962.74401076389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45962.74401076389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45962.74401076389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45962.74401076389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45962.74401076389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45962.74401076389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45962.74401076389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45962.74401076389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45962.74401076389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45962.74401076389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45962.74401076389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45962.74401076389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45962.74401076389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45962.74401076389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45962.74401076389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45962.74401076389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45962.74401076389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45962.74401076389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45962.74401076389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45962.74401076389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45962.74401076389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45962.74401076389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45962.74401076389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45962.74401076389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45962.74401076389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45962.74401076389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45962.74401076389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45962.74401076389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45962.74401076389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45962.74401076389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45962.74401076389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45962.74401076389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45962.74401076389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45962.74401076389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45962.74401076389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45962.74401076389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45962.74401076389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45962.74401076389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45962.74401076389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45962.74401076389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45962.74401076389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45962.74401076389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45962.74401076389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45962.74401076389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45962.74401076389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45962.74401076389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45962.74401076389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45962.74401076389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45962.74401076389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45962.74401076389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45962.74401076389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45962.74401076389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45962.74401076389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45962.74401076389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45962.74401076389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45962.74401076389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45962.74401076389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45962.74401076389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45962.74401076389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45962.74401076389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45962.74401076389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45962.74401076389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45962.74401076389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45962.74401076389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45962.74401076389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45962.74401076389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45962.74401076389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45962.74401076389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45962.74401076389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45962.74401076389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45962.74401076389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45962.74401076389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45962.74401076389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45962.74401076389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45962.74401076389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45962.74401076389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45962.74401076389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45962.74401076389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45962.74401076389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45962.74401076389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45962.74401076389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45962.74401076389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45962.74401076389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45962.74401076389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45962.74401076389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45962.74401076389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45962.74401076389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45962.74401076389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45962.74401076389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45962.74401076389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45962.74401076389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45962.74401076389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45962.74401076389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45962.74401076389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45962.74401076389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45962.74401076389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45962.74401076389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45962.74401076389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45962.74401076389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45962.74401076389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45962.74401076389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45962.74401076389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45962.74401076389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45962.74401076389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45962.74401076389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45962.74401076389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45962.74401076389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45962.74401076389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45962.74401076389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45962.74401076389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45962.74401076389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45962.74401076389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45962.74401076389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45962.74401076389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45962.74401076389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45962.74401076389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45962.74401076389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45962.74401076389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45962.74401076389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45962.74401076389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45962.74401076389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45962.74401076389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45962.74401076389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45962.74401076389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45962.74401076389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45962.74401076389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45962.74401076389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45962.74401076389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45962.74401076389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45962.74401076389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45962.74401076389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45962.74401076389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45962.74401076389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45962.74401076389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45962.74401076389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45962.74401076389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45962.74401076389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45962.74401076389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45962.74401076389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259.26329317129421</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1.775260763890401</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45962.74401076389</v>
      </c>
      <c r="H4" s="122"/>
      <c r="I4" s="118" t="str">
        <f>IFERROR(VLOOKUP(D4,DB!A:F,6,0),"")</f>
        <v/>
      </c>
      <c r="J4" s="118" t="str">
        <f>IFERROR(VLOOKUP(D4,DB!A:G,7,0),"")</f>
        <v/>
      </c>
      <c r="K4" s="124"/>
      <c r="L4" s="120" t="str">
        <f>IFERROR(VLOOKUP(D4,DB!A:I,9,0),"")</f>
        <v/>
      </c>
    </row>
    <row r="5" spans="1:16" ht="15" customHeight="1">
      <c r="A5" s="118"/>
      <c r="B5" s="118" t="str">
        <f>IFERROR(VLOOKUP(D5,DB!A:K,11,0),"")</f>
        <v>R4</v>
      </c>
      <c r="C5" s="119"/>
      <c r="D5" s="120" t="s">
        <v>31877</v>
      </c>
      <c r="E5" s="121"/>
      <c r="F5" s="122"/>
      <c r="G5" s="123">
        <f ca="1">IFERROR(NOW()-F5,"")</f>
        <v>45962.74401076389</v>
      </c>
      <c r="H5" s="122"/>
      <c r="I5" s="118" t="str">
        <f>IFERROR(VLOOKUP(D5,DB!A:F,6,0),"")</f>
        <v>SCECO</v>
      </c>
      <c r="J5" s="118" t="str">
        <f>IFERROR(VLOOKUP(D5,DB!A:G,7,0),"")</f>
        <v>Dead</v>
      </c>
      <c r="K5" s="124"/>
      <c r="L5" s="120" t="str">
        <f>IFERROR(VLOOKUP(D5,DB!A:I,9,0),"")</f>
        <v>Latis</v>
      </c>
    </row>
    <row r="6" spans="1:16" ht="15" customHeight="1">
      <c r="A6" s="118"/>
      <c r="B6" s="118" t="str">
        <f>IFERROR(VLOOKUP(D6,DB!A:K,11,0),"")</f>
        <v/>
      </c>
      <c r="C6" s="119"/>
      <c r="D6" s="120"/>
      <c r="E6" s="121"/>
      <c r="F6" s="122"/>
      <c r="G6" s="123">
        <f ca="1">IFERROR(NOW()-F6,"")</f>
        <v>45962.74401076389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45962.74401076389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45962.74401076389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45962.74401076389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45962.74401076389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45962.74401076389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45962.74401076389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45962.74401076389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45962.74401076389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45962.74401076389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45962.74401076389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45962.74401076389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45962.74401076389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45962.74401076389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45962.74401076389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45962.74401076389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45962.74401076389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45962.74401076389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45962.74401076389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45962.74401076389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45962.74401076389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45962.74401076389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45962.74401076389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45962.74401076389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45962.74401076389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45962.74401076389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45962.74401076389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45962.74401076389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45962.74401076389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45962.74401076389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45962.74401076389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45962.74401076389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45962.74401076389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45962.74401076389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45962.74401076389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45962.74401076389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45962.74401076389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45962.74401076389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45962.74401076389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45962.74401076389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45962.74401076389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45962.74401076389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45962.74401076389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45962.74401076389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45962.74401076389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45962.74401076389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45962.74401076389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45962.74401076389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45962.74401076389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45962.74401076389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45962.74401076389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45962.74401076389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45962.74401076389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45962.74401076389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45962.74401076389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45962.74401076389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45962.74401076389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45962.74401076389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45962.74401076389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45962.74401076389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45962.74401076389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45962.74401076389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45962.74401076389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45962.74401076389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45962.74401076389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45962.74401076389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45962.74401076389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45962.74401076389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45962.74401076389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45962.74401076389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45962.74401076389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45962.74401076389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45962.74401076389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45962.74401076389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45962.74401076389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45962.74401076389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45962.74401076389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45962.74401076389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45962.74401076389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45962.74401076389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45962.74401076389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45962.74401076389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45962.74401076389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45962.74401076389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45962.74401076389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45962.74401076389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45962.74401076389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45962.74401076389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45962.74401076389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45962.74401076389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45962.74401076389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45962.74401076389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45962.74401076389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45962.74401076389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45962.74401076389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45962.74401076389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45962.74401076389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45962.74401076389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45962.74401076389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45962.74401076389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45962.74401076389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45962.74401076389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45962.74401076389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45962.74401076389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45962.74401076389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45962.74401076389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45962.74401076389</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45962.74401076389</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45962.74401076389</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70.91195057870209</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39102</v>
      </c>
      <c r="F3" s="38">
        <v>45926.188877314817</v>
      </c>
      <c r="G3" s="143">
        <f t="shared" ref="G3" ca="1" si="0">IFERROR(NOW()-F3,"")</f>
        <v>36.555133449073764</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39102</v>
      </c>
      <c r="F4" s="152">
        <v>45948.661111111112</v>
      </c>
      <c r="G4" s="153">
        <f ca="1">IFERROR(NOW()-F4,"")</f>
        <v>14.082899652777996</v>
      </c>
      <c r="H4" s="152">
        <v>45948.661111111112</v>
      </c>
      <c r="I4" s="151" t="str">
        <f>IFERROR(VLOOKUP(D4,DB!A:F,6,0),"")</f>
        <v>SCECO</v>
      </c>
      <c r="J4" s="151" t="str">
        <f>IFERROR(VLOOKUP(D4,DB!A:G,7,0),"")</f>
        <v>Dead</v>
      </c>
      <c r="K4" s="151" t="s">
        <v>39120</v>
      </c>
      <c r="L4" s="151" t="str">
        <f>IFERROR(VLOOKUP(D4,DB!A:I,9,0),"")</f>
        <v>Latis</v>
      </c>
    </row>
    <row r="5" spans="1:13" ht="15">
      <c r="A5" s="151"/>
      <c r="B5" s="151" t="str">
        <f>IFERROR(VLOOKUP(D5,DB!A:K,11,0),"")</f>
        <v/>
      </c>
      <c r="C5" s="151"/>
      <c r="D5" s="151"/>
      <c r="E5" s="151"/>
      <c r="F5" s="152"/>
      <c r="G5" s="153">
        <f ca="1">IFERROR(NOW()-F5,"")</f>
        <v>45962.74401076389</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45962.74401076389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45962.74401076389</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45962.74401076389</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45962.74401076389</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45962.74401076389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45962.74401076389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45962.74401076389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45962.74401076389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45962.74401076389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45962.74401076389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45962.74401076389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45962.74401076389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45962.74401076389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45962.74401076389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45962.74401076389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45962.74401076389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45962.74401076389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45962.74401076389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45962.74401076389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45962.74401076389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45962.74401076389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45962.74401076389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45962.74401076389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45962.74401076389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45962.74401076389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45962.74401076389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45962.74401076389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45962.74401076389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45962.74401076389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45962.74401076389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45962.74401076389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45962.74401076389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45962.74401076389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45962.74401076389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45962.74401076389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45962.74401076389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45962.74401076389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45962.74401076389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45962.74401076389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45962.74401076389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45962.74401076389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45962.74401076389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45962.74401076389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45962.74401076389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45962.74401076389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45962.74401076389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45962.74401076389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45962.74401076389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45962.74401076389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45962.74401076389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45962.74401076389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45962.74401076389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45962.74401076389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45962.74401076389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45962.74401076389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45962.74401076389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45962.74401076389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45962.74401076389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45962.74401076389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45962.74401076389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45962.74401076389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45962.74401076389</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45962.74401076389</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45962.74401076389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45962.74401076389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45962.74401076389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45962.74401076389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45962.74401076389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45962.74401076389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45962.74401076389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45962.74401076389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45962.74401076389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45962.74401076389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45962.74401076389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45962.74401076389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45962.74401076389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45962.74401076389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45962.74401076389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45962.74401076389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45962.74401076389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45962.74401076389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45962.74401076389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45962.74401076389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45962.74401076389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45962.74401076389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45962.74401076389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45962.74401076389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45962.74401076389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45962.74401076389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45962.74401076389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45962.74401076389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45962.74401076389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45962.74401076389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45962.74401076389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45962.74401076389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45962.74401076389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45962.74401076389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45962.74401076389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45962.74401076389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45962.74401076389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45962.74401076389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45962.74401076389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45962.74401076389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45962.74401076389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45962.74401076389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45962.74401076389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45962.74401076389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45962.74401076389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45962.74401076389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45962.74401076389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45962.74401076389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45962.74401076389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45962.74401076389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45962.74401076389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45962.74401076389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45962.74401076389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45962.74401076389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45962.74401076389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45962.74401076389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45962.74401076389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45962.74401076389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45962.74401076389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45962.74401076389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45962.74401076389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45962.74401076389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45962.74401076389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45962.74401076389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45962.74401076389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45962.74401076389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45962.74401076389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45962.74401076389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45962.74401076389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45962.74401076389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45962.74401076389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45962.74401076389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45962.74401076389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45962.74401076389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45962.74401076389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45962.74401076389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45962.74401076389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45962.74401076389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45962.74401076389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45962.74401076389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45962.74401076389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45962.74401076389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45962.74401076389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45962.74401076389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45962.74401076389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45962.74401076389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45962.74401076389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45962.74401076389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45962.74401076389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45962.74401076389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45962.74401076389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45962.74401076389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45962.74401076389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45962.74401076389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45962.74401076389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45962.74401076389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45962.74401076389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45962.74401076389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45962.74401076389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45962.74401076389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45962.74401076389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45962.74401076389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45962.74401076389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45962.74401076389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45962.74401076389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45962.74401076389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45962.74401076389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45962.74401076389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45962.74401076389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45962.74401076389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45962.74401076389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45962.74401076389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45962.74401076389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45962.74401076389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45962.74401076389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45962.74401076389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45962.74401076389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45962.74401076389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45962.74401076389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45962.74401076389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45962.74401076389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45962.74401076389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45962.74401076389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45962.74401076389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45962.74401076389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45962.74401076389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45962.74401076389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45962.74401076389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45962.74401076389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45962.74401076389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45962.74401076389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45962.74401076389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45962.74401076389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45962.74401076389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45962.74401076389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45962.74401076389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45962.74401076389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45962.74401076389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45962.74401076389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45962.74401076389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45962.74401076389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45962.74401076389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45962.74401076389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45962.74401076389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45962.74401076389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45962.74401076389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45962.74401076389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45962.74401076389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45962.74401076389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45962.74401076389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45962.74401076389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45962.74401076389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45962.74401076389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45962.74401076389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45962.74401076389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45962.74401076389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45962.74401076389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45962.74401076389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45962.74401076389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45962.74401076389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45962.74401076389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45962.74401076389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45962.74401076389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45962.74401076389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45962.74401076389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45962.74401076389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45962.74401076389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45962.74401076389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45962.74401076389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45962.74401076389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45962.74401076389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45962.74401076389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45962.74401076389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45962.74401076389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45962.74401076389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45962.74401076389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45962.74401076389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45962.74401076389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45962.74401076389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45962.74401076389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45962.74401076389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45962.74401076389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45962.74401076389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45962.74401076389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45962.74401076389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45962.74401076389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45962.74401076389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45962.74401076389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45962.74401076389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45962.74401076389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45962.74401076389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45962.74401076389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45962.74401076389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45962.74401076389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45962.74401076389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45962.74401076389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45962.74401076389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45962.74401076389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45962.74401076389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45962.74401076389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45962.74401076389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45962.74401076389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45962.74401076389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45962.74401076389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45962.74401076389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45962.74401076389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45962.74401076389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45962.74401076389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45962.74401076389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45962.74401076389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45962.74401076389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45962.74401076389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45962.74401076389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45962.74401076389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45962.74401076389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45962.74401076389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45962.74401076389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45962.74401076389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45962.74401076389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45962.74401076389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45962.74401076389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45962.74401076389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45962.74401076389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45962.74401076389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45962.74401076389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45962.74401076389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45962.74401076389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45962.74401076389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45962.74401076389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45962.74401076389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45962.74401076389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45962.74401076389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45962.74401076389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45962.74401076389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45962.74401076389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45962.74401076389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45962.74401076389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45962.74401076389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45962.74401076389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45962.74401076389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45962.74401076389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45962.74401076389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45962.74401076389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45962.74401076389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45962.74401076389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45962.74401076389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45962.74401076389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45962.74401076389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45962.74401076389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45962.74401076389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45962.74401076389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45962.74401076389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45962.74401076389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45962.74401076389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45962.74401076389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45962.74401076389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45962.74401076389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45962.74401076389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45962.74401076389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45962.74401076389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45962.74401076389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45962.74401076389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45962.74401076389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45962.74401076389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45962.74401076389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45962.74401076389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45962.74401076389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45962.74401076389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45962.74401076389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45962.74401076389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45962.74401076389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45962.74401076389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45962.74401076389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45962.74401076389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45962.74401076389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45962.74401076389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45962.74401076389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45962.74401076389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45962.74401076389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45962.74401076389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45962.74401076389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45962.74401076389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45962.74401076389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45962.74401076389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45962.74401076389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45962.74401076389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45962.74401076389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45962.74401076389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45962.74401076389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45962.74401076389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45962.74401076389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45962.74401076389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45962.74401076389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45962.74401076389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45962.74401076389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45962.74401076389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45962.74401076389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45962.74401076389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45962.74401076389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45962.74401076389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45962.74401076389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45962.74401076389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45962.74401076389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45962.74401076389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45962.74401076389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45962.74401076389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45962.74401076389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45962.74401076389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45962.74401076389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45962.74401076389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45962.74401076389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45962.74401076389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45962.74401076389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45962.74401076389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45962.74401076389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45962.74401076389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45962.74401076389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45962.74401076389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45962.74401076389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45962.74401076389</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45962.74401076389</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45962.74401076389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45962.74401076389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45962.74401076389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45962.74401076389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45962.74401076389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45962.74401076389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45962.74401076389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45962.74401076389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45962.74401076389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45962.74401076389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45962.74401076389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45962.74401076389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45962.74401076389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45962.74401076389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45962.74401076389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45962.74401076389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45962.74401076389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45962.74401076389</v>
      </c>
      <c r="H20" s="106"/>
      <c r="I20" s="102" t="str">
        <f>IFERROR(VLOOKUP(D20,DB!A:F,6,0),"")</f>
        <v/>
      </c>
      <c r="J20" s="101" t="str">
        <f>IFERROR(VLOOKUP(D20,DB!A:G,7,0),"")</f>
        <v/>
      </c>
      <c r="K20" s="107"/>
      <c r="L20" s="108" t="str">
        <f>IFERROR(VLOOKUP(D20,DB!A:I,9,0),"")</f>
        <v/>
      </c>
    </row>
  </sheetData>
  <dataValidations count="2">
    <dataValidation allowBlank="1" showInputMessage="1" showErrorMessage="1" sqref="E1" xr:uid="{380493DB-286A-4683-AF55-C78F04945A49}"/>
    <dataValidation type="list" allowBlank="1" showInputMessage="1" showErrorMessage="1" sqref="E2:E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2025-11-01T14:51:40Z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