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66" documentId="13_ncr:1_{F6CB121F-512D-4AA6-A0C1-0FB36C537598}" xr6:coauthVersionLast="47" xr6:coauthVersionMax="47" xr10:uidLastSave="{75E03973-FD9A-4E2A-8DB6-C34395CD18D5}"/>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<sst xmlns="http://schemas.openxmlformats.org/spreadsheetml/2006/main" count="179053" uniqueCount="39104">
  <si>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</si>
  <si>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</si>
  <si>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</si>
  <si>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</si>
  <si>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</si>
  <si>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</si>
  <si>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</si>
  <si>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</si>
  <si>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</si>
  <si>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</si>
  <si>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</si>
  <si>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</si>
  <si>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</si>
  <si>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</si>
  <si>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</si>
  <si>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</si>
  <si>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</si>
  <si>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</si>
  <si>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</si>
  <si>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</si>
  <si>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</si>
  <si>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</si>
  <si>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</si>
  <si>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</si>
  <si>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</si>
  <si>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</si>
  <si>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</si>
  <si>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</si>
  <si>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</si>
  <si>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</si>
  <si>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</si>
  <si>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</si>
  <si>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</si>
  <si>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</si>
  <si>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</si>
  <si>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</si>
  <si>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</si>
  <si>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</si>
  <si>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</si>
  <si>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</si>
  <si>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</si>
  <si>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</si>
  <si>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</si>
  <si>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</si>
  <si>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</si>
  <si>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</si>
  <si>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</si>
  <si>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</si>
  <si>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</si>
  <si>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</si>
  <si>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</si>
  <si>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</si>
  <si>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</si>
  <si>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</si>
  <si>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</si>
  <si>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</si>
  <si>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</si>
  <si>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</si>
  <si>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</si>
  <si>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</si>
  <si>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</si>
  <si>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</si>
  <si>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</si>
  <si>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</si>
  <si>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</si>
  <si>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</si>
  <si>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</si>
  <si>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</si>
  <si>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</si>
  <si>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</si>
  <si>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</si>
  <si>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</si>
  <si>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</si>
  <si>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</si>
  <si>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</si>
  <si>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</si>
  <si>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</si>
  <si>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</si>
  <si>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</si>
  <si>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</si>
  <si>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</si>
  <si>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</si>
  <si>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</si>
  <si>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</si>
  <si>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</si>
  <si>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</si>
  <si>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</si>
  <si>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</si>
  <si>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</si>
  <si>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</si>
  <si>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</si>
  <si>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</si>
  <si>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</si>
  <si>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</si>
  <si>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</si>
  <si>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</si>
  <si>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</si>
  <si>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</si>
  <si>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</si>
  <si>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</si>
  <si>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</si>
  <si>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</si>
  <si>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</si>
  <si>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</si>
  <si>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</si>
  <si>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</si>
  <si>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</si>
  <si>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</si>
  <si>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</si>
  <si>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</si>
  <si>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</si>
  <si>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</si>
  <si>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</si>
  <si>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</si>
  <si>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</si>
  <si>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</si>
  <si>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</si>
  <si>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</si>
  <si>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</si>
  <si>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</si>
  <si>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</si>
  <si>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</si>
  <si>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</si>
  <si>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</si>
  <si>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</si>
  <si>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</si>
  <si>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</si>
  <si>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</si>
  <si>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</si>
  <si>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</si>
  <si>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</si>
  <si>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</si>
  <si>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</si>
  <si>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</si>
  <si>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</si>
  <si>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</si>
  <si>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</si>
  <si>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</si>
  <si>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</si>
  <si>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</si>
  <si>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</si>
  <si>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</si>
  <si>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</si>
  <si>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</si>
  <si>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</si>
  <si>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</si>
  <si>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</si>
  <si>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</si>
  <si>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</si>
  <si>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</si>
  <si>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</si>
  <si>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</si>
  <si>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</si>
  <si>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</si>
  <si>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</si>
  <si>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</si>
  <si>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</si>
  <si>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</si>
  <si>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</si>
  <si>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</si>
  <si>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</si>
  <si>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</si>
  <si>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</si>
  <si>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</si>
  <si>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</si>
  <si>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</si>
  <si>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</si>
  <si>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</si>
  <si>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</si>
  <si>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</si>
  <si>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</si>
  <si>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</si>
  <si>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</si>
  <si>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</si>
  <si>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</si>
  <si>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</si>
  <si>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</si>
  <si>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</si>
  <si>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</si>
  <si>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</si>
  <si>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</si>
  <si>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</si>
  <si>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</si>
  <si>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</si>
  <si>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</si>
  <si>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</si>
  <si>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</si>
  <si>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</si>
  <si>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</si>
  <si>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</si>
  <si>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</si>
  <si>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</si>
  <si>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</si>
  <si>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</si>
  <si>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</si>
  <si>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</si>
  <si>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</si>
  <si>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</si>
  <si>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</si>
  <si>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</si>
  <si>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</si>
  <si>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</si>
  <si>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</si>
  <si>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</si>
  <si>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</si>
  <si>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</si>
  <si>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</si>
  <si>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</si>
  <si>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</si>
  <si>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</si>
  <si>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</si>
  <si>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</si>
  <si>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</si>
  <si>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</si>
  <si>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</si>
  <si>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</si>
  <si>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</si>
  <si>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</si>
  <si>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</si>
  <si>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</si>
  <si>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</si>
  <si>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</si>
  <si>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</si>
  <si>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</si>
  <si>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</si>
  <si>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</si>
  <si>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</si>
  <si>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</si>
  <si>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</si>
  <si>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</si>
  <si>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</si>
  <si>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</si>
  <si>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</si>
  <si>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</si>
  <si>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</si>
  <si>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</si>
  <si>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</si>
  <si>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</si>
  <si>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</si>
  <si>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</si>
  <si>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</si>
  <si>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</si>
  <si>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</si>
  <si>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</si>
  <si>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</si>
  <si>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</si>
  <si>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</si>
  <si>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</si>
  <si>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</si>
  <si>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</si>
  <si>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</si>
  <si>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</si>
  <si>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</si>
  <si>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</si>
  <si>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</si>
  <si>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</si>
  <si>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</si>
  <si>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</si>
  <si>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</si>
  <si>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</si>
  <si>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</si>
  <si>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</si>
  <si>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</si>
  <si>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</si>
  <si>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</si>
  <si>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</si>
  <si>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</si>
  <si>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</si>
  <si>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</si>
  <si>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</si>
  <si>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</si>
  <si>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</si>
  <si>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</si>
  <si>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</si>
  <si>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</si>
  <si>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</si>
  <si>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</si>
  <si>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</si>
  <si>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</si>
  <si>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</si>
  <si>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</si>
  <si>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</si>
  <si>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</si>
  <si>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</si>
  <si>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</si>
  <si>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</si>
  <si>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</si>
  <si>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</si>
  <si>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</si>
  <si>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</si>
  <si>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</si>
  <si>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</si>
  <si>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</si>
  <si>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</si>
  <si>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</si>
  <si>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</si>
  <si>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</si>
  <si>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</si>
  <si>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</si>
  <si>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</si>
  <si>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</si>
  <si>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</si>
  <si>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</si>
  <si>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</si>
  <si>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</si>
  <si>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</si>
  <si>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</si>
  <si>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</si>
  <si>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</si>
  <si>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</si>
  <si>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</si>
  <si>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</si>
  <si>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</si>
  <si>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</si>
  <si>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</si>
  <si>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</si>
  <si>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</si>
  <si>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</si>
  <si>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</si>
  <si>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</si>
  <si>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</si>
  <si>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</si>
  <si>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</si>
  <si>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</si>
  <si>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</si>
  <si>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</si>
  <si>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</si>
  <si>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</si>
  <si>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</si>
  <si>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</si>
  <si>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</si>
  <si>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</si>
  <si>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</si>
  <si>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</si>
  <si>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</si>
  <si>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</si>
  <si>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</si>
  <si>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</si>
  <si>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</si>
  <si>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</si>
  <si>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</si>
  <si>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</si>
  <si>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</si>
  <si>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</si>
  <si>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</si>
  <si>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</si>
  <si>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</si>
  <si>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</si>
  <si>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</si>
  <si>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</si>
  <si>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</si>
  <si>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</si>
  <si>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</si>
  <si>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</si>
  <si>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</si>
  <si>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</si>
  <si>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</si>
  <si>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</si>
  <si>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</si>
  <si>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</si>
  <si>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</si>
  <si>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</si>
  <si>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</si>
  <si>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</si>
  <si>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</si>
  <si>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</si>
  <si>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</si>
  <si>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</si>
  <si>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</si>
  <si>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</si>
  <si>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</si>
  <si>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</si>
  <si>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</si>
  <si>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</si>
  <si>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</si>
  <si>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</si>
  <si>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</si>
  <si>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</si>
  <si>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</si>
  <si>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</si>
  <si>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</si>
  <si>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</si>
  <si>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</si>
  <si>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</si>
  <si>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</si>
  <si>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</si>
  <si>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</si>
  <si>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</si>
  <si>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</si>
  <si>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</si>
  <si>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</si>
  <si>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</si>
  <si>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</si>
  <si>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</si>
  <si>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</si>
  <si>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</si>
  <si>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</si>
  <si>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</si>
  <si>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</si>
  <si>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</si>
  <si>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</si>
  <si>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</si>
  <si>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</si>
  <si>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</si>
  <si>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</si>
  <si>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</si>
  <si>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</si>
  <si>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</si>
  <si>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</si>
  <si>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</si>
  <si>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</si>
  <si>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</si>
  <si>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</si>
  <si>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</si>
  <si>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</si>
  <si>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</si>
  <si>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</si>
  <si>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</si>
  <si>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</si>
  <si>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</si>
  <si>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</si>
  <si>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</si>
  <si>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</si>
  <si>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</si>
  <si>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</si>
  <si>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</si>
  <si>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</si>
  <si>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</si>
  <si>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</si>
  <si>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</si>
  <si>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</si>
  <si>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</si>
  <si>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</si>
  <si>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</si>
  <si>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</si>
  <si>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</si>
  <si>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</si>
  <si>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</si>
  <si>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</si>
  <si>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</si>
  <si>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</si>
  <si>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</si>
  <si>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</si>
  <si>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</si>
  <si>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</si>
  <si>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</si>
  <si>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</si>
  <si>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</si>
  <si>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</si>
  <si>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</si>
  <si>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</si>
  <si>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</si>
  <si>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</si>
  <si>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</si>
  <si>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</si>
  <si>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</si>
  <si>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</si>
  <si>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</si>
  <si>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</si>
  <si>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</si>
  <si>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</si>
  <si>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</si>
  <si>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</si>
  <si>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</si>
  <si>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</si>
  <si>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</si>
  <si>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</si>
  <si>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</si>
  <si>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</si>
  <si>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</si>
  <si>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</si>
  <si>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</si>
  <si>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</si>
  <si>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</si>
  <si>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</si>
  <si>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</si>
  <si>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</si>
  <si>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</si>
  <si>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</si>
  <si>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</si>
  <si>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</si>
  <si>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</si>
  <si>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</si>
  <si>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</si>
  <si>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</si>
  <si>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</si>
  <si>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</si>
  <si>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</si>
  <si>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</si>
  <si>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</si>
  <si>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</si>
  <si>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</si>
  <si>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</si>
  <si>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</si>
  <si>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</si>
  <si>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</si>
  <si>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</si>
  <si>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</si>
  <si>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</si>
  <si>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</si>
  <si>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</si>
  <si>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</si>
  <si>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</si>
  <si>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</si>
  <si>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</si>
  <si>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</si>
  <si>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</si>
  <si>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</si>
  <si>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</si>
  <si>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</si>
  <si>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</si>
  <si>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</si>
  <si>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</si>
  <si>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</si>
  <si>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</si>
  <si>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</si>
  <si>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</si>
  <si>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</si>
  <si>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</si>
  <si>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</si>
  <si>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</si>
  <si>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</si>
  <si>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</si>
  <si>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</si>
  <si>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</si>
  <si>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</si>
  <si>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</si>
  <si>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</si>
  <si>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</si>
  <si>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</si>
  <si>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</si>
  <si>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</si>
  <si>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</si>
  <si>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</si>
  <si>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</si>
  <si>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</si>
  <si>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</si>
  <si>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</si>
  <si>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</si>
  <si>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</si>
  <si>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</si>
  <si>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</si>
  <si>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</si>
  <si>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</si>
  <si>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</si>
  <si>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</si>
  <si>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</si>
  <si>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</si>
  <si>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</si>
  <si>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</si>
  <si>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</si>
  <si>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</si>
  <si>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</si>
  <si>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</si>
  <si>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</si>
  <si>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</si>
  <si>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</si>
  <si>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</si>
  <si>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</si>
  <si>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</si>
  <si>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</si>
  <si>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</si>
  <si>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</si>
  <si>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</si>
  <si>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</si>
  <si>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</si>
  <si>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</si>
  <si>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</si>
  <si>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</si>
  <si>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</si>
  <si>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</si>
  <si>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</si>
  <si>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</si>
  <si>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</si>
  <si>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</si>
  <si>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</si>
  <si>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</si>
  <si>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</si>
  <si>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</si>
  <si>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</si>
  <si>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</si>
  <si>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</si>
  <si>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</si>
  <si>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</si>
  <si>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</si>
  <si>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</si>
  <si>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</si>
  <si>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</si>
  <si>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</si>
  <si>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</si>
  <si>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</si>
  <si>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</si>
  <si>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</si>
  <si>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</si>
  <si>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</si>
  <si>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</si>
  <si>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</si>
  <si>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</si>
  <si>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</si>
  <si>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</si>
  <si>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</si>
  <si>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</si>
  <si>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</si>
  <si>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</si>
  <si>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</si>
  <si>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</si>
  <si>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</si>
  <si>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</si>
  <si>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</si>
  <si>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</si>
  <si>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</si>
  <si>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</si>
  <si>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</si>
  <si>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</si>
  <si>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</si>
  <si>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</si>
  <si>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</si>
  <si>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</si>
  <si>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</si>
  <si>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</si>
  <si>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</si>
  <si>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</si>
  <si>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</si>
  <si>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</si>
  <si>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</si>
  <si>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</si>
  <si>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</si>
  <si>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</si>
  <si>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</si>
  <si>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</si>
  <si>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</si>
  <si>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</si>
  <si>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</si>
  <si>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</si>
  <si>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</si>
  <si>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</si>
  <si>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</si>
  <si>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</si>
  <si>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</si>
  <si>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</si>
  <si>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</si>
  <si>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</si>
  <si>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</si>
  <si>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</si>
  <si>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</si>
  <si>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</si>
  <si>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</si>
  <si>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</si>
  <si>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</si>
  <si>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</si>
  <si>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</si>
  <si>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</si>
  <si>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</si>
  <si>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</si>
  <si>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</si>
  <si>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</si>
  <si>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</si>
  <si>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</si>
  <si>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</si>
  <si>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</si>
  <si>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</si>
  <si>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</si>
  <si>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</si>
  <si>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</si>
  <si>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</si>
  <si>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</si>
  <si>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</si>
  <si>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</si>
  <si>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</si>
  <si>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</si>
  <si>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</si>
  <si>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</si>
  <si>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</si>
  <si>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</si>
  <si>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</si>
  <si>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</si>
  <si>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</si>
  <si>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</si>
  <si>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</si>
  <si>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</si>
  <si>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</si>
  <si>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</si>
  <si>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</si>
  <si>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</si>
  <si>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</si>
  <si>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</si>
  <si>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</si>
  <si>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</si>
  <si>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</si>
  <si>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</si>
  <si>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</si>
  <si>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</si>
  <si>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</si>
  <si>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</si>
  <si>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</si>
  <si>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</si>
  <si>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</si>
  <si>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</si>
  <si>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</si>
  <si>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</si>
  <si>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</si>
  <si>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</si>
  <si>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</si>
  <si>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</si>
  <si>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</si>
  <si>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</si>
  <si>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</si>
  <si>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</si>
  <si>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</si>
  <si>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</si>
  <si>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</si>
  <si>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</si>
  <si>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</si>
  <si>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</si>
  <si>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</si>
  <si>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</si>
  <si>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</si>
  <si>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</si>
  <si>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</si>
  <si>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</si>
  <si>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</si>
  <si>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</si>
  <si>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</si>
  <si>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</si>
  <si>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</si>
  <si>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</si>
  <si>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</si>
  <si>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</si>
  <si>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</si>
  <si>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</si>
  <si>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</si>
  <si>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</si>
  <si>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</si>
  <si>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</si>
  <si>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</si>
  <si>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</si>
  <si>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</si>
  <si>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</si>
  <si>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</si>
  <si>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</si>
  <si>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</si>
  <si>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</si>
  <si>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</si>
  <si>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</si>
  <si>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</si>
  <si>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</si>
  <si>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</si>
  <si>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</si>
  <si>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</si>
  <si>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</si>
  <si>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</si>
  <si>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</si>
  <si>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</si>
  <si>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</si>
  <si>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</si>
  <si>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</si>
  <si>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</si>
  <si>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</si>
  <si>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</si>
  <si>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</si>
  <si>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</si>
  <si>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</si>
  <si>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</si>
  <si>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</si>
  <si>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</si>
  <si>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</si>
  <si>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</si>
  <si>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</si>
  <si>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</si>
  <si>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</si>
  <si>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</si>
  <si>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</si>
  <si>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</si>
  <si>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</si>
  <si>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</si>
  <si>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</si>
  <si>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</si>
  <si>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</si>
  <si>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</si>
  <si>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</si>
  <si>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</si>
  <si>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</si>
  <si>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</si>
  <si>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</si>
  <si>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</si>
  <si>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</si>
  <si>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</si>
  <si>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</si>
  <si>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</si>
  <si>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</si>
  <si>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</si>
  <si>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</si>
  <si>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</si>
  <si>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</si>
  <si>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</si>
  <si>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</si>
  <si>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</si>
  <si>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</si>
  <si>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</si>
  <si>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</si>
  <si>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</si>
  <si>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</si>
  <si>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</si>
  <si>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</si>
  <si>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</si>
  <si>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</si>
  <si>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</si>
  <si>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</si>
  <si>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</si>
  <si>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</si>
  <si>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</si>
  <si>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</si>
  <si>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</si>
  <si>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</si>
  <si>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</si>
  <si>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</si>
  <si>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</si>
  <si>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</si>
  <si>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</si>
  <si>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</si>
  <si>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</si>
  <si>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</si>
  <si>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</si>
  <si>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</si>
  <si>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</si>
  <si>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</si>
  <si>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</si>
  <si>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</si>
  <si>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</si>
  <si>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</si>
  <si>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</si>
  <si>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</si>
  <si>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</si>
  <si>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</si>
  <si>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</si>
  <si>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</si>
  <si>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</si>
  <si>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</si>
  <si>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</si>
  <si>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</si>
  <si>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</si>
  <si>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</si>
  <si>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</si>
  <si>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</si>
  <si>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</si>
  <si>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</si>
  <si>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</si>
  <si>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</si>
  <si>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</si>
  <si>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</si>
  <si>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</si>
  <si>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</si>
  <si>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</si>
  <si>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</si>
  <si>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</si>
  <si>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</si>
  <si>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</si>
  <si>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</si>
  <si>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</si>
  <si>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</si>
  <si>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</si>
  <si>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</si>
  <si>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</si>
  <si>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</si>
  <si>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</si>
  <si>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</si>
  <si>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</si>
  <si>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</si>
  <si>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</si>
  <si>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</si>
  <si>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</si>
  <si>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</si>
  <si>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</si>
  <si>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</si>
  <si>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</si>
  <si>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</si>
  <si>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</si>
  <si>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</si>
  <si>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</si>
  <si>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</si>
  <si>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</si>
  <si>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</si>
  <si>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</si>
  <si>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</si>
  <si>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</si>
  <si>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</si>
  <si>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</si>
  <si>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</si>
  <si>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</si>
  <si>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</si>
  <si>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</si>
  <si>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</si>
  <si>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</si>
  <si>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</si>
  <si>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</si>
  <si>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</si>
  <si>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</si>
  <si>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</si>
  <si>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</si>
  <si>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</si>
  <si>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</si>
  <si>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</si>
  <si>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</si>
  <si>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</si>
  <si>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</si>
  <si>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</si>
  <si>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</si>
  <si>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</si>
  <si>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</si>
  <si>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</si>
  <si>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</si>
  <si>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</si>
  <si>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</si>
  <si>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</si>
  <si>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</si>
  <si>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</si>
  <si>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</si>
  <si>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</si>
  <si>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</si>
  <si>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</si>
  <si>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</si>
  <si>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</si>
  <si>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</si>
  <si>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</si>
  <si>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</si>
  <si>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</si>
  <si>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</si>
  <si>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</si>
  <si>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</si>
  <si>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</si>
  <si>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</si>
  <si>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</si>
  <si>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</si>
  <si>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</si>
  <si>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</si>
  <si>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</si>
  <si>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</si>
  <si>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</si>
  <si>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</si>
  <si>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</si>
  <si>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</si>
  <si>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</si>
  <si>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</si>
  <si>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</si>
  <si>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</si>
  <si>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</si>
  <si>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</si>
  <si>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</si>
  <si>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</si>
  <si>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</si>
  <si>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</si>
  <si>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</si>
  <si>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</si>
  <si>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</si>
  <si>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</si>
  <si>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</si>
  <si>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</si>
  <si>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</si>
  <si>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</si>
  <si>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</si>
  <si>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</si>
  <si>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</si>
  <si>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</si>
  <si>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</si>
  <si>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</si>
  <si>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</si>
  <si>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</si>
  <si>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</si>
  <si>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</si>
  <si>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</si>
  <si>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</si>
  <si>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</si>
  <si>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</si>
  <si>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</si>
  <si>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</si>
  <si>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</si>
  <si>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</si>
  <si>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</si>
  <si>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</si>
  <si>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</si>
  <si>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</si>
  <si>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</si>
  <si>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</si>
  <si>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</si>
  <si>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</si>
  <si>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</si>
  <si>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</si>
  <si>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</si>
  <si>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</si>
  <si>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</si>
  <si>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</si>
  <si>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</si>
  <si>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</si>
  <si>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</si>
  <si>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</si>
  <si>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</si>
  <si>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</si>
  <si>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</si>
  <si>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</si>
  <si>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</si>
  <si>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</si>
  <si>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</si>
  <si>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</si>
  <si>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</si>
  <si>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</si>
  <si>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</si>
  <si>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</si>
  <si>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</si>
  <si>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</si>
  <si>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</si>
  <si>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</si>
  <si>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</si>
  <si>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</si>
  <si>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</si>
  <si>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</si>
  <si>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</si>
  <si>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</si>
  <si>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</si>
  <si>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</si>
  <si>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</si>
  <si>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</si>
  <si>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</si>
  <si>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</si>
  <si>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</si>
  <si>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</si>
  <si>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</si>
  <si>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</si>
  <si>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</si>
  <si>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</si>
  <si>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</si>
  <si>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</si>
  <si>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</si>
  <si>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</si>
  <si>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</si>
  <si>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</si>
  <si>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</si>
  <si>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</si>
  <si>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</si>
  <si>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</si>
  <si>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</si>
  <si>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</si>
  <si>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</si>
  <si>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</si>
  <si>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</si>
  <si>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</si>
  <si>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</si>
  <si>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</si>
  <si>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</si>
  <si>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</si>
  <si>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</si>
  <si>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</si>
  <si>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</si>
  <si>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</si>
  <si>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</si>
  <si>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</si>
  <si>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</si>
  <si>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</si>
  <si>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</si>
  <si>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</si>
  <si>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</si>
  <si>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</si>
  <si>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</si>
  <si>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</si>
  <si>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</si>
  <si>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</si>
  <si>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</si>
  <si>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</si>
  <si>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</si>
  <si>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</si>
  <si>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</si>
  <si>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</si>
  <si>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</si>
  <si>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</si>
  <si>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</si>
  <si>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</si>
  <si>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</si>
  <si>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</si>
  <si>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</si>
  <si>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</si>
  <si>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</si>
  <si>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</si>
  <si>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</si>
  <si>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</si>
  <si>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</si>
  <si>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</si>
  <si>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</si>
  <si>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</si>
  <si>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</si>
  <si>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</si>
  <si>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</si>
  <si>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</si>
  <si>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</si>
  <si>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</si>
  <si>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</si>
  <si>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</si>
  <si>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</si>
  <si>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</si>
  <si>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</si>
  <si>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</si>
  <si>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</si>
  <si>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</si>
  <si>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</si>
  <si>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</si>
  <si>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</si>
  <si>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</si>
  <si>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</si>
  <si>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</si>
  <si>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</si>
  <si>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</si>
  <si>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</si>
  <si>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</si>
  <si>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</si>
  <si>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</si>
  <si>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</si>
  <si>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</si>
  <si>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</si>
  <si>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</si>
  <si>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</si>
  <si>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</si>
  <si>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</si>
  <si>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</si>
  <si>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</si>
  <si>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</si>
  <si>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</si>
  <si>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</si>
  <si>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</si>
  <si>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</si>
  <si>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</si>
  <si>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</si>
  <si>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</si>
  <si>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</si>
  <si>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</si>
  <si>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</si>
  <si>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</si>
  <si>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</si>
  <si>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</si>
  <si>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</si>
  <si>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</si>
  <si>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</si>
  <si>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</si>
  <si>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</si>
  <si>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</si>
  <si>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</si>
  <si>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</si>
  <si>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</si>
  <si>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</si>
  <si>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</si>
  <si>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</si>
  <si>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</si>
  <si>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</si>
  <si>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</si>
  <si>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</si>
  <si>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</si>
  <si>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</si>
  <si>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</si>
  <si>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</si>
  <si>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</si>
  <si>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</si>
  <si>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</si>
  <si>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</si>
  <si>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</si>
  <si>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</si>
  <si>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</si>
  <si>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</si>
  <si>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</si>
  <si>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</si>
  <si>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</si>
  <si>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</si>
  <si>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</si>
  <si>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</si>
  <si>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</si>
  <si>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</si>
  <si>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</si>
  <si>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</si>
  <si>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</si>
  <si>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</si>
  <si>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</si>
  <si>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</si>
  <si>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</si>
  <si>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</si>
  <si>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</si>
  <si>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</si>
  <si>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</si>
  <si>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</si>
  <si>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</si>
  <si>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</si>
  <si>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</si>
  <si>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</si>
  <si>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</si>
  <si>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</si>
  <si>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</si>
  <si>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</si>
  <si>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</si>
  <si>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</si>
  <si>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</si>
  <si>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</si>
  <si>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</si>
  <si>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</si>
  <si>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</si>
  <si>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</si>
  <si>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</si>
  <si>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</si>
  <si>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</si>
  <si>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</si>
  <si>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</si>
  <si>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</si>
  <si>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</si>
  <si>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</si>
  <si>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</si>
  <si>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</si>
  <si>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</si>
  <si>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</si>
  <si>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</si>
  <si>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</si>
  <si>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</si>
  <si>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</si>
  <si>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</si>
  <si>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</si>
  <si>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</si>
  <si>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</si>
  <si>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</si>
  <si>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</si>
  <si>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</si>
  <si>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</si>
  <si>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</si>
  <si>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</si>
  <si>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</si>
  <si>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</si>
  <si>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</si>
  <si>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</si>
  <si>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</si>
  <si>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</si>
  <si>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</si>
  <si>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</si>
  <si>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</si>
  <si>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</si>
  <si>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</si>
  <si>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</si>
  <si>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</si>
  <si>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</si>
  <si>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</si>
  <si>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</si>
  <si>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</si>
  <si>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</si>
  <si>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</si>
  <si>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</si>
  <si>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</si>
  <si>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</si>
  <si>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</si>
  <si>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</si>
  <si>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</si>
  <si>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</si>
  <si>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</si>
  <si>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</si>
  <si>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</si>
  <si>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</si>
  <si>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</si>
  <si>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</si>
  <si>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</si>
  <si>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</si>
  <si>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</si>
  <si>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</si>
  <si>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</si>
  <si>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</si>
  <si>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</si>
  <si>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</si>
  <si>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</si>
  <si>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</si>
  <si>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</si>
  <si>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</si>
  <si>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</si>
  <si>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</si>
  <si>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</si>
  <si>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</si>
  <si>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</si>
  <si>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</si>
  <si>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</si>
  <si>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</si>
  <si>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</si>
  <si>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</si>
  <si>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</si>
  <si>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</si>
  <si>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</si>
  <si>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</si>
  <si>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</si>
  <si>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</si>
  <si>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</si>
  <si>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</si>
  <si>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</si>
  <si>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</si>
  <si>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</si>
  <si>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</si>
  <si>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</si>
  <si>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</si>
  <si>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</si>
  <si>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</si>
  <si>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</si>
  <si>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</si>
  <si>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</si>
  <si>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</si>
  <si>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</si>
  <si>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</si>
  <si>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</si>
  <si>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</si>
  <si>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</si>
  <si>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</si>
  <si>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</si>
  <si>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</si>
  <si>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</si>
  <si>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</si>
  <si>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</si>
  <si>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</si>
  <si>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</si>
  <si>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</si>
  <si>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</si>
  <si>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</si>
  <si>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</si>
  <si>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</si>
  <si>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</si>
  <si>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</si>
  <si>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</si>
  <si>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</si>
  <si>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</si>
  <si>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</si>
  <si>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</si>
  <si>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</si>
  <si>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</si>
  <si>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</si>
  <si>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</si>
  <si>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</si>
  <si>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</si>
  <si>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</si>
  <si>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</si>
  <si>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</si>
  <si>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</si>
  <si>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</si>
  <si>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</si>
  <si>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</si>
  <si>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</si>
  <si>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</si>
  <si>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</si>
  <si>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</si>
  <si>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</si>
  <si>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</si>
  <si>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</si>
  <si>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</si>
  <si>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</si>
  <si>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</si>
  <si>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</si>
  <si>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</si>
  <si>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</si>
  <si>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</si>
  <si>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</si>
  <si>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</si>
  <si>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</si>
  <si>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</si>
  <si>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</si>
  <si>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</si>
  <si>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</si>
  <si>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</si>
  <si>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</si>
  <si>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</si>
  <si>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</si>
  <si>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</si>
  <si>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</si>
  <si>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</si>
  <si>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</si>
  <si>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</si>
  <si>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</si>
  <si>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</si>
  <si>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</si>
  <si>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</si>
  <si>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</si>
  <si>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</si>
  <si>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</si>
  <si>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</si>
  <si>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</si>
  <si>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</si>
  <si>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</si>
  <si>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</si>
  <si>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</si>
  <si>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</si>
  <si>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</si>
  <si>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</si>
  <si>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</si>
  <si>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</si>
  <si>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</si>
  <si>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</si>
  <si>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</si>
  <si>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</si>
  <si>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</si>
  <si>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</si>
  <si>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</si>
  <si>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</si>
  <si>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</si>
  <si>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</si>
  <si>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</si>
  <si>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</si>
  <si>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</si>
  <si>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</si>
  <si>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</si>
  <si>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</si>
  <si>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</si>
  <si>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</si>
  <si>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</si>
  <si>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</si>
  <si>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</si>
  <si>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</si>
  <si>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</si>
  <si>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</si>
  <si>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</si>
  <si>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</si>
  <si>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</si>
  <si>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</si>
  <si>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</si>
  <si>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</si>
  <si>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</si>
  <si>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</si>
  <si>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</si>
  <si>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</si>
  <si>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</si>
  <si>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</si>
  <si>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</si>
  <si>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</si>
  <si>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</si>
  <si>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</si>
  <si>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</si>
  <si>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</si>
  <si>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</si>
  <si>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</si>
  <si>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</si>
  <si>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</si>
  <si>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</si>
  <si>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</si>
  <si>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</si>
  <si>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</si>
  <si>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</si>
  <si>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</si>
  <si>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</si>
  <si>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</si>
  <si>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</si>
  <si>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</si>
  <si>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</si>
  <si>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</si>
  <si>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</si>
  <si>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</si>
  <si>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</si>
  <si>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</si>
  <si>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</si>
  <si>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</si>
  <si>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</si>
  <si>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</si>
  <si>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</si>
  <si>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</si>
  <si>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</si>
  <si>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</si>
  <si>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</si>
  <si>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</si>
  <si>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</si>
  <si>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</si>
  <si>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</si>
  <si>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</si>
  <si>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</si>
  <si>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</si>
  <si>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</si>
  <si>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</si>
  <si>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</si>
  <si>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</si>
  <si>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</si>
  <si>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</si>
  <si>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</si>
  <si>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</si>
  <si>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</si>
  <si>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</si>
  <si>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</si>
  <si>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</si>
  <si>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</si>
  <si>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</si>
  <si>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</si>
  <si>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</si>
  <si>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</si>
  <si>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</si>
  <si>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</si>
  <si>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</si>
  <si>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</si>
  <si>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</si>
  <si>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</si>
  <si>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</si>
  <si>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</si>
  <si>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</si>
  <si>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</si>
  <si>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</si>
  <si>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</si>
  <si>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</si>
  <si>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</si>
  <si>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</si>
  <si>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</si>
  <si>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</si>
  <si>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</si>
  <si>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</si>
  <si>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</si>
  <si>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</si>
  <si>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</si>
  <si>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</si>
  <si>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</si>
  <si>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</si>
  <si>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</si>
  <si>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</si>
  <si>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</si>
  <si>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</si>
  <si>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</si>
  <si>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</si>
  <si>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</si>
  <si>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</si>
  <si>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</si>
  <si>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</si>
  <si>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</si>
  <si>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</si>
  <si>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</si>
  <si>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</si>
  <si>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</si>
  <si>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</si>
  <si>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</si>
  <si>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</si>
  <si>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</si>
  <si>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</si>
  <si>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</si>
  <si>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</si>
  <si>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</si>
  <si>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</si>
  <si>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</si>
  <si>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</si>
  <si>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</si>
  <si>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</si>
  <si>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</si>
  <si>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</si>
  <si>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</si>
  <si>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</si>
  <si>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</si>
  <si>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</si>
  <si>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</si>
  <si>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</si>
  <si>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</si>
  <si>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</si>
  <si>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</si>
  <si>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</si>
  <si>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</si>
  <si>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</si>
  <si>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</si>
  <si>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</si>
  <si>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</si>
  <si>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</si>
  <si>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</si>
  <si>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</si>
  <si>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</si>
  <si>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</si>
  <si>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</si>
  <si>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</si>
  <si>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</si>
  <si>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</si>
  <si>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</si>
  <si>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</si>
  <si>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</si>
  <si>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</si>
  <si>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</si>
  <si>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</si>
  <si>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</si>
  <si>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</si>
  <si>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</si>
  <si>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</si>
  <si>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</si>
  <si>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</si>
  <si>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</si>
  <si>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</si>
  <si>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</si>
  <si>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</si>
  <si>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</si>
  <si>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</si>
  <si>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</si>
  <si>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</si>
  <si>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</si>
  <si>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</si>
  <si>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</si>
  <si>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</si>
  <si>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</si>
  <si>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</si>
  <si>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</si>
  <si>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</si>
  <si>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</si>
  <si>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</si>
  <si>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</si>
  <si>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</si>
  <si>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</si>
  <si>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</si>
  <si>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</si>
  <si>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</si>
  <si>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</si>
  <si>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</si>
  <si>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</si>
  <si>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</si>
  <si>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</si>
  <si>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</si>
  <si>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</si>
  <si>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</si>
  <si>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</si>
  <si>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</si>
  <si>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</si>
  <si>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</si>
  <si>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</si>
  <si>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</si>
  <si>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</si>
  <si>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</si>
  <si>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</si>
  <si>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</si>
  <si>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</si>
  <si>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</si>
  <si>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</si>
  <si>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</si>
  <si>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</si>
  <si>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</si>
  <si>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</si>
  <si>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</si>
  <si>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</si>
  <si>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</si>
  <si>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</si>
  <si>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</si>
  <si>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</si>
  <si>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</si>
  <si>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</si>
  <si>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</si>
  <si>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</si>
  <si>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</si>
  <si>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</si>
  <si>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</si>
  <si>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</si>
  <si>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</si>
  <si>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</si>
  <si>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</si>
  <si>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</si>
  <si>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</si>
  <si>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</si>
  <si>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</si>
  <si>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</si>
  <si>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</si>
  <si>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</si>
  <si>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</si>
  <si>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</si>
  <si>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</si>
  <si>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</si>
  <si>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</si>
  <si>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</si>
  <si>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</si>
  <si>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</si>
  <si>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</si>
  <si>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</si>
  <si>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</si>
  <si>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</si>
  <si>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</si>
  <si>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</si>
  <si>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</si>
  <si>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</si>
  <si>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</si>
  <si>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</si>
  <si>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</si>
  <si>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</si>
  <si>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</si>
  <si>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</si>
  <si>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</si>
  <si>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</si>
  <si>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</si>
  <si>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</si>
  <si>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</si>
  <si>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</si>
  <si>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</si>
  <si>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</si>
  <si>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</si>
  <si>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</si>
  <si>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</si>
  <si>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</si>
  <si>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</si>
  <si>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</si>
  <si>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</si>
  <si>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</si>
  <si>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</si>
  <si>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</si>
  <si>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</si>
  <si>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</si>
  <si>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</si>
  <si>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</si>
  <si>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</si>
  <si>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</si>
  <si>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</si>
  <si>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</si>
  <si>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</si>
  <si>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</si>
  <si>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</si>
  <si>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</si>
  <si>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</si>
  <si>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</si>
  <si>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</si>
  <si>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</si>
  <si>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</si>
  <si>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</si>
  <si>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</si>
  <si>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</si>
  <si>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</si>
  <si>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</si>
  <si>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</si>
  <si>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</si>
  <si>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</si>
  <si>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</si>
  <si>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</si>
  <si>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</si>
  <si>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</si>
  <si>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</si>
  <si>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</si>
  <si>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</si>
  <si>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</si>
  <si>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</si>
  <si>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</si>
  <si>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</si>
  <si>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</si>
  <si>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</si>
  <si>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</si>
  <si>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</si>
  <si>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</si>
  <si>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</si>
  <si>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</si>
  <si>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</si>
  <si>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</si>
  <si>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</si>
  <si>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</si>
  <si>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</si>
  <si>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</si>
  <si>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</si>
  <si>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</si>
  <si>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</si>
  <si>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</si>
  <si>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</si>
  <si>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</si>
  <si>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</si>
  <si>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</si>
  <si>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</si>
  <si>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</si>
  <si>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</si>
  <si>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</si>
  <si>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</si>
  <si>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</si>
  <si>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</si>
  <si>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</si>
  <si>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</si>
  <si>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</si>
  <si>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</si>
  <si>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</si>
  <si>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</si>
  <si>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</si>
  <si>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</si>
  <si>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</si>
  <si>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</si>
  <si>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</si>
  <si>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</si>
  <si>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</si>
  <si>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</si>
  <si>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</si>
  <si>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</si>
  <si>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</si>
  <si>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</si>
  <si>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</si>
  <si>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</si>
  <si>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</si>
  <si>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</si>
  <si>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</si>
  <si>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</si>
  <si>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</si>
  <si>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</si>
  <si>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</si>
  <si>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</si>
  <si>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</si>
  <si>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</si>
  <si>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</si>
  <si>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</si>
  <si>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</si>
  <si>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</si>
  <si>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</si>
  <si>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</si>
  <si>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</si>
  <si>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</si>
  <si>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</si>
  <si>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</si>
  <si>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</si>
  <si>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</si>
  <si>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</si>
  <si>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</si>
  <si>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</si>
  <si>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</si>
  <si>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</si>
  <si>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</si>
  <si>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</si>
  <si>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</si>
  <si>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</si>
  <si>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</si>
  <si>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</si>
  <si>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</si>
  <si>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</si>
  <si>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</si>
  <si>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</si>
  <si>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</si>
  <si>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</si>
  <si>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</si>
  <si>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</si>
  <si>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</si>
  <si>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</si>
  <si>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</si>
  <si>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</si>
  <si>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</si>
  <si>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</si>
  <si>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</si>
  <si>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</si>
  <si>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</si>
  <si>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</si>
  <si>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</si>
  <si>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</si>
  <si>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</si>
  <si>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</si>
  <si>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</si>
  <si>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</si>
  <si>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</si>
  <si>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</si>
  <si>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</si>
  <si>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</si>
  <si>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</si>
  <si>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</si>
  <si>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</si>
  <si>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</si>
  <si>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</si>
  <si>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</si>
  <si>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</si>
  <si>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</si>
  <si>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</si>
  <si>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</si>
  <si>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</si>
  <si>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</si>
  <si>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</si>
  <si>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</si>
  <si>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</si>
  <si>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</si>
  <si>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</si>
  <si>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</si>
  <si>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</si>
  <si>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</si>
  <si>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</si>
  <si>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</si>
  <si>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</si>
  <si>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</si>
  <si>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</si>
  <si>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</si>
  <si>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</si>
  <si>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</si>
  <si>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</si>
  <si>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</si>
  <si>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</si>
  <si>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</si>
  <si>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</si>
  <si>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</si>
  <si>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</si>
  <si>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</si>
  <si>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</si>
  <si>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</si>
  <si>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</si>
  <si>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</si>
  <si>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</si>
  <si>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</si>
  <si>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</si>
  <si>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</si>
  <si>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</si>
  <si>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</si>
  <si>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</si>
  <si>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</si>
  <si>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</si>
  <si>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</si>
  <si>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</si>
  <si>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</si>
  <si>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</si>
  <si>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</si>
  <si>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</si>
  <si>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</si>
  <si>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</si>
  <si>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</si>
  <si>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</si>
  <si>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</si>
  <si>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</si>
  <si>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</si>
  <si>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</si>
  <si>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</si>
  <si>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</si>
  <si>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</si>
  <si>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</si>
  <si>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</si>
  <si>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</si>
  <si>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</si>
  <si>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</si>
  <si>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</si>
  <si>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</si>
  <si>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</si>
  <si>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</si>
  <si>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</si>
  <si>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</si>
  <si>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</si>
  <si>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</si>
  <si>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</si>
  <si>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</si>
  <si>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</si>
  <si>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</si>
  <si>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</si>
  <si>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</si>
  <si>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</si>
  <si>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</si>
  <si>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</si>
  <si>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</si>
  <si>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</si>
  <si>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</si>
  <si>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</si>
  <si>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</si>
  <si>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</si>
  <si>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</si>
  <si>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</si>
  <si>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</si>
  <si>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</si>
  <si>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</si>
  <si>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</si>
  <si>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</si>
  <si>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</si>
  <si>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</si>
  <si>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</si>
  <si>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</si>
  <si>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</si>
  <si>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</si>
  <si>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</si>
  <si>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</si>
  <si>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</si>
  <si>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</si>
  <si>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</si>
  <si>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</si>
  <si>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</si>
  <si>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</si>
  <si>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</si>
  <si>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</si>
  <si>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</si>
  <si>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</si>
  <si>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</si>
  <si>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</si>
  <si>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</si>
  <si>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</si>
  <si>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</si>
  <si>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</si>
  <si>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</si>
  <si>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</si>
  <si>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</si>
  <si>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</si>
  <si>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</si>
  <si>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</si>
  <si>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</si>
  <si>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</si>
  <si>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</si>
  <si>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</si>
  <si>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</si>
  <si>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</si>
  <si>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</si>
  <si>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</si>
  <si>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</si>
  <si>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</si>
  <si>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</si>
  <si>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</si>
  <si>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</si>
  <si>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</si>
  <si>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</si>
  <si>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</si>
  <si>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</si>
  <si>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</si>
  <si>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</si>
  <si>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</si>
  <si>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</si>
  <si>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</si>
  <si>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</si>
  <si>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</si>
  <si>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</si>
  <si>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</si>
  <si>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</si>
  <si>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</si>
  <si>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</si>
  <si>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</si>
  <si>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</si>
  <si>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</si>
  <si>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</si>
  <si>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</si>
  <si>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</si>
  <si>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</si>
  <si>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</si>
  <si>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</si>
  <si>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</si>
  <si>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</si>
  <si>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</si>
  <si>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</si>
  <si>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</si>
  <si>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</si>
  <si>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</si>
  <si>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</si>
  <si>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</si>
  <si>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</si>
  <si>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</si>
  <si>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</si>
  <si>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</si>
  <si>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</si>
  <si>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</si>
  <si>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</si>
  <si>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</si>
  <si>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</si>
  <si>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</si>
  <si>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</si>
  <si>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</si>
  <si>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</si>
  <si>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</si>
  <si>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</si>
  <si>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</si>
  <si>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</si>
  <si>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</si>
  <si>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</si>
  <si>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</si>
  <si>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</si>
  <si>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</si>
  <si>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</si>
  <si>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</si>
  <si>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</si>
  <si>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</si>
  <si>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</si>
  <si>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</si>
  <si>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</si>
  <si>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</si>
  <si>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</si>
  <si>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</si>
  <si>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</si>
  <si>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</si>
  <si>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</si>
  <si>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</si>
  <si>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</si>
  <si>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</si>
  <si>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</si>
  <si>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</si>
  <si>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</si>
  <si>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</si>
  <si>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</si>
  <si>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</si>
  <si>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</si>
  <si>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</si>
  <si>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</si>
  <si>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</si>
  <si>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</si>
  <si>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</si>
  <si>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</si>
  <si>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</si>
  <si>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</si>
  <si>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</si>
  <si>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</si>
  <si>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</si>
  <si>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</si>
  <si>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</si>
  <si>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</si>
  <si>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</si>
  <si>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</si>
  <si>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</si>
  <si>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</si>
  <si>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</si>
  <si>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</si>
  <si>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</si>
  <si>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</si>
  <si>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</si>
  <si>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</si>
  <si>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</si>
  <si>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</si>
  <si>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</si>
  <si>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</si>
  <si>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</si>
  <si>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</si>
  <si>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</si>
  <si>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</si>
  <si>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</si>
  <si>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</si>
  <si>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</si>
  <si>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</si>
  <si>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</si>
  <si>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</si>
  <si>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</si>
  <si>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</si>
  <si>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</si>
  <si>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</si>
  <si>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</si>
  <si>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</si>
  <si>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</si>
  <si>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</si>
  <si>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</si>
  <si>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</si>
  <si>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</si>
  <si>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</si>
  <si>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</si>
  <si>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</si>
  <si>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</si>
  <si>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</si>
  <si>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</si>
  <si>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</si>
  <si>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</si>
  <si>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</si>
  <si>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</si>
  <si>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</si>
  <si>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</si>
  <si>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</si>
  <si>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</si>
  <si>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</si>
  <si>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</si>
  <si>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</si>
  <si>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</si>
  <si>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</si>
  <si>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</si>
  <si>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</si>
  <si>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</si>
  <si>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</si>
  <si>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</si>
  <si>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</si>
  <si>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</si>
  <si>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</si>
  <si>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</si>
  <si>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</si>
  <si>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</si>
  <si>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</si>
  <si>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</si>
  <si>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</si>
  <si>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</si>
  <si>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</si>
  <si>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</si>
  <si>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</si>
  <si>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</si>
  <si>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</si>
  <si>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</si>
  <si>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</si>
  <si>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</si>
  <si>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</si>
  <si>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</si>
  <si>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</si>
  <si>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</si>
  <si>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</si>
  <si>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</si>
  <si>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</si>
  <si>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</si>
  <si>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</si>
  <si>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</si>
  <si>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</si>
  <si>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</si>
  <si>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</si>
  <si>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</si>
  <si>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</si>
  <si>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</si>
  <si>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</si>
  <si>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</si>
  <si>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</si>
  <si>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</si>
  <si>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</si>
  <si>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</si>
  <si>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</si>
  <si>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</si>
  <si>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</si>
  <si>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</si>
  <si>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</si>
  <si>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</si>
  <si>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</si>
  <si>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</si>
  <si>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</si>
  <si>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</si>
  <si>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</si>
  <si>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</si>
  <si>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</si>
  <si>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</si>
  <si>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</si>
  <si>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</si>
  <si>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</si>
  <si>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</si>
  <si>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</si>
  <si>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</si>
  <si>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</si>
  <si>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</si>
  <si>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</si>
  <si>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</si>
  <si>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</si>
  <si>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</si>
  <si>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</si>
  <si>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</si>
  <si>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</si>
  <si>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</si>
  <si>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</si>
  <si>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</si>
  <si>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</si>
  <si>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</si>
  <si>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</si>
  <si>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</si>
  <si>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</si>
  <si>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</si>
  <si>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</si>
  <si>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</si>
  <si>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</si>
  <si>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</si>
  <si>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</si>
  <si>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</si>
  <si>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</si>
  <si>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</si>
  <si>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</si>
  <si>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</si>
  <si>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</si>
  <si>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</si>
  <si>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</si>
  <si>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</si>
  <si>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</si>
  <si>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</si>
  <si>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</si>
  <si>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</si>
  <si>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</si>
  <si>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</si>
  <si>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</si>
  <si>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</si>
  <si>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</si>
  <si>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</si>
  <si>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</si>
  <si>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</si>
  <si>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</si>
  <si>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</si>
  <si>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</si>
  <si>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</si>
  <si>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</si>
  <si>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</si>
  <si>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</si>
  <si>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</si>
  <si>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</si>
  <si>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</si>
  <si>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</si>
  <si>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</si>
  <si>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</si>
  <si>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</si>
  <si>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</si>
  <si>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</si>
  <si>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</si>
  <si>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</si>
  <si>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</si>
  <si>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</si>
  <si>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</si>
  <si>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</si>
  <si>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</si>
  <si>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</si>
  <si>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</si>
  <si>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</si>
  <si>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</si>
  <si>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</si>
  <si>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</si>
  <si>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</si>
  <si>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</si>
  <si>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</si>
  <si>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</si>
  <si>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</si>
  <si>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</si>
  <si>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</si>
  <si>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</si>
  <si>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</si>
  <si>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</si>
  <si>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</si>
  <si>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</si>
  <si>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</si>
  <si>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</si>
  <si>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</si>
  <si>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</si>
  <si>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</si>
  <si>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</si>
  <si>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</si>
  <si>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</si>
  <si>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</si>
  <si>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</si>
  <si>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</si>
  <si>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</si>
  <si>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</si>
  <si>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</si>
  <si>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</si>
  <si>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</si>
  <si>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</si>
  <si>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</si>
  <si>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</si>
  <si>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</si>
  <si>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</si>
  <si>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</si>
  <si>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</si>
  <si>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</si>
  <si>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</si>
  <si>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</si>
  <si>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</si>
  <si>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</si>
  <si>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</si>
  <si>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</si>
  <si>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</si>
  <si>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</si>
  <si>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</si>
  <si>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</si>
  <si>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</si>
  <si>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</si>
  <si>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</si>
  <si>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</si>
  <si>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</si>
  <si>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</si>
  <si>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</si>
  <si>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</si>
  <si>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</si>
  <si>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</si>
  <si>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</si>
  <si>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</si>
  <si>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</si>
  <si>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</si>
  <si>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</si>
  <si>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</si>
  <si>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</si>
  <si>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</si>
  <si>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</si>
  <si>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</si>
  <si>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</si>
  <si>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</si>
  <si>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</si>
  <si>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</si>
  <si>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</si>
  <si>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</si>
  <si>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</si>
  <si>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</si>
  <si>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</si>
  <si>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</si>
  <si>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</si>
  <si>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</si>
  <si>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</si>
  <si>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</si>
  <si>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</si>
  <si>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</si>
  <si>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</si>
  <si>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</si>
  <si>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</si>
  <si>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</si>
  <si>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</si>
  <si>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</si>
  <si>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</si>
  <si>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</si>
  <si>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</si>
  <si>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</si>
  <si>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</si>
  <si>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</si>
  <si>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</si>
  <si>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</si>
  <si>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</si>
  <si>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</si>
  <si>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</si>
  <si>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</si>
  <si>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</si>
  <si>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</si>
  <si>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</si>
  <si>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</si>
  <si>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</si>
  <si>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</si>
  <si>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</si>
  <si>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</si>
  <si>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</si>
  <si>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</si>
  <si>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</si>
  <si>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</si>
  <si>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</si>
  <si>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</si>
  <si>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</si>
  <si>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</si>
  <si>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</si>
  <si>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</si>
  <si>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</si>
  <si>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</si>
  <si>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</si>
  <si>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</si>
  <si>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</si>
  <si>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</si>
  <si>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</si>
  <si>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</si>
  <si>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</si>
  <si>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</si>
  <si>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</si>
  <si>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</si>
  <si>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</si>
  <si>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</si>
  <si>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</si>
  <si>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</si>
  <si>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</si>
  <si>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</si>
  <si>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</si>
  <si>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</si>
  <si>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</si>
  <si>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</si>
  <si>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</si>
  <si>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</si>
  <si>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</si>
  <si>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</si>
  <si>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</si>
  <si>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</si>
  <si>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</si>
  <si>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</si>
  <si>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</si>
  <si>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</si>
  <si>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</si>
  <si>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</si>
  <si>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</si>
  <si>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</si>
  <si>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</si>
  <si>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</si>
  <si>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</si>
  <si>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</si>
  <si>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</si>
  <si>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</si>
  <si>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</si>
  <si>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</si>
  <si>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</si>
  <si>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</si>
  <si>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</si>
  <si>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</si>
  <si>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</si>
  <si>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</si>
  <si>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</si>
  <si>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</si>
  <si>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</si>
  <si>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</si>
  <si>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</si>
  <si>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</si>
  <si>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</si>
  <si>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</si>
  <si>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</si>
  <si>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</si>
  <si>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</si>
  <si>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</si>
  <si>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</si>
  <si>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</si>
  <si>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</si>
  <si>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</si>
  <si>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</si>
  <si>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</si>
  <si>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</si>
  <si>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</si>
  <si>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</si>
  <si>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</si>
  <si>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</si>
  <si>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</si>
  <si>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</si>
  <si>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</si>
  <si>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</si>
  <si>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</si>
  <si>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</si>
  <si>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</si>
  <si>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</si>
  <si>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</si>
  <si>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</si>
  <si>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</si>
  <si>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</si>
  <si>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</si>
  <si>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</si>
  <si>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</si>
  <si>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</si>
  <si>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</si>
  <si>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</si>
  <si>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</si>
  <si>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</si>
  <si>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</si>
  <si>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</si>
  <si>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</si>
  <si>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</si>
  <si>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</si>
  <si>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</si>
  <si>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</si>
  <si>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</si>
  <si>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</si>
  <si>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</si>
  <si>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</si>
  <si>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</si>
  <si>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</si>
  <si>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</si>
  <si>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</si>
  <si>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</si>
  <si>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</si>
  <si>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</si>
  <si>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</si>
  <si>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</si>
  <si>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</si>
  <si>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</si>
  <si>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</si>
  <si>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</si>
  <si>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</si>
  <si>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</si>
  <si>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</si>
  <si>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</si>
  <si>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</si>
  <si>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</si>
  <si>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</si>
  <si>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</si>
  <si>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</si>
  <si>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</si>
  <si>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</si>
  <si>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</si>
  <si>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</si>
  <si>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</si>
  <si>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</si>
  <si>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</si>
  <si>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</si>
  <si>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</si>
  <si>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</si>
  <si>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</si>
  <si>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</si>
  <si>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</si>
  <si>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</si>
  <si>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</si>
  <si>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</si>
  <si>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</si>
  <si>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</si>
  <si>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</si>
  <si>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</si>
  <si>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</si>
  <si>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</si>
  <si>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</si>
  <si>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</si>
  <si>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</si>
  <si>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</si>
  <si>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</si>
  <si>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</si>
  <si>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</si>
  <si>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</si>
  <si>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</si>
  <si>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</si>
  <si>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</si>
  <si>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</si>
  <si>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</si>
  <si>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</si>
  <si>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</si>
  <si>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</si>
  <si>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</si>
  <si>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</si>
  <si>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</si>
  <si>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</si>
  <si>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</si>
  <si>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</si>
  <si>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</si>
  <si>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</si>
  <si>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</si>
  <si>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</si>
  <si>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</si>
  <si>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</si>
  <si>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</si>
  <si>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</si>
  <si>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</si>
  <si>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</si>
  <si>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</si>
  <si>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</si>
  <si>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</si>
  <si>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</si>
  <si>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</si>
  <si>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</si>
  <si>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</si>
  <si>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</si>
  <si>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</si>
  <si>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</si>
  <si>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</si>
  <si>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</si>
  <si>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</si>
  <si>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</si>
  <si>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</si>
  <si>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</si>
  <si>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</si>
  <si>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</si>
  <si>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</si>
  <si>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</si>
  <si>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</si>
  <si>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</si>
  <si>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</si>
  <si>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</si>
  <si>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</si>
  <si>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</si>
  <si>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</si>
  <si>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</si>
  <si>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</si>
  <si>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</si>
  <si>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</si>
  <si>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</si>
  <si>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</si>
  <si>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</si>
  <si>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</si>
  <si>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</si>
  <si>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</si>
  <si>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</si>
  <si>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</si>
  <si>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</si>
  <si>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</si>
  <si>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</si>
  <si>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</si>
  <si>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</si>
  <si>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</si>
  <si>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</si>
  <si>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</si>
  <si>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</si>
  <si>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</si>
  <si>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</si>
  <si>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</si>
  <si>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</si>
  <si>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</si>
  <si>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</si>
  <si>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</si>
  <si>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</si>
  <si>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</si>
  <si>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</si>
  <si>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</si>
  <si>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</si>
  <si>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</si>
  <si>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</si>
  <si>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</si>
  <si>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</si>
  <si>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</si>
  <si>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</si>
  <si>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</si>
  <si>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</si>
  <si>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</si>
  <si>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</si>
  <si>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</si>
  <si>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</si>
  <si>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</si>
  <si>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</si>
  <si>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</si>
  <si>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</si>
  <si>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</si>
  <si>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</si>
  <si>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</si>
  <si>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</si>
  <si>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</si>
  <si>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</si>
  <si>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</si>
  <si>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</si>
  <si>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</si>
  <si>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</si>
  <si>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</si>
  <si>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</si>
  <si>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</si>
  <si>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</si>
  <si>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</si>
  <si>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</si>
  <si>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</si>
  <si>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</si>
  <si>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</si>
  <si>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</si>
  <si>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</si>
  <si>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</si>
  <si>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</si>
  <si>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</si>
  <si>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</si>
  <si>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</si>
  <si>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</si>
  <si>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</si>
  <si>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</si>
  <si>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</si>
  <si>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</si>
  <si>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</si>
  <si>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</si>
  <si>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</si>
  <si>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</si>
  <si>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</si>
  <si>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</si>
  <si>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</si>
  <si>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</si>
  <si>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</si>
  <si>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</si>
  <si>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</si>
  <si>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</si>
  <si>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</si>
  <si>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</si>
  <si>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</si>
  <si>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</si>
  <si>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</si>
  <si>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</si>
  <si>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</si>
  <si>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</si>
  <si>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</si>
  <si>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</si>
  <si>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</si>
  <si>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</si>
  <si>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</si>
  <si>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</si>
  <si>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</si>
  <si>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</si>
  <si>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</si>
  <si>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</si>
  <si>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</si>
  <si>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</si>
  <si>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</si>
  <si>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</si>
  <si>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</si>
  <si>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</si>
  <si>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</si>
  <si>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</si>
  <si>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</si>
  <si>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</si>
  <si>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</si>
  <si>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</si>
  <si>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</si>
  <si>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</si>
  <si>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</si>
  <si>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</si>
  <si>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</si>
  <si>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</si>
  <si>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</si>
  <si>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</si>
  <si>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</si>
  <si>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</si>
  <si>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</si>
  <si>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</si>
  <si>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</si>
  <si>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</si>
  <si>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</si>
  <si>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</si>
  <si>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</si>
  <si>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</si>
  <si>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</si>
  <si>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</si>
  <si>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</si>
  <si>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</si>
  <si>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</si>
  <si>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</si>
  <si>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</si>
  <si>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</si>
  <si>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</si>
  <si>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</si>
  <si>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</si>
  <si>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</si>
  <si>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</si>
  <si>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</si>
  <si>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</si>
  <si>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</si>
  <si>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</si>
  <si>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</si>
  <si>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</si>
  <si>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</si>
  <si>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</si>
  <si>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</si>
  <si>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</si>
  <si>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</si>
  <si>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</si>
  <si>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</si>
  <si>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</si>
  <si>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</si>
  <si>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</si>
  <si>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</si>
  <si>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</si>
  <si>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</si>
  <si>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</si>
  <si>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</si>
  <si>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</si>
  <si>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</si>
  <si>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</si>
  <si>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</si>
  <si>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</si>
  <si>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</si>
  <si>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</si>
  <si>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</si>
  <si>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</si>
  <si>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</si>
  <si>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</si>
  <si>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</si>
  <si>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</si>
  <si>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</si>
  <si>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</si>
  <si>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</si>
  <si>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</si>
  <si>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</si>
  <si>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</si>
  <si>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</si>
  <si>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</si>
  <si>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</si>
  <si>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</si>
  <si>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</si>
  <si>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</si>
  <si>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</si>
  <si>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</si>
  <si>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</si>
  <si>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</si>
  <si>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</si>
  <si>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</si>
  <si>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</si>
  <si>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</si>
  <si>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</si>
  <si>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</si>
  <si>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</si>
  <si>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</si>
  <si>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</si>
  <si>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</si>
  <si>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</si>
  <si>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</si>
  <si>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</si>
  <si>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</si>
  <si>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</si>
  <si>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</si>
  <si>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</si>
  <si>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</si>
  <si>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</si>
  <si>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</si>
  <si>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</si>
  <si>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</si>
  <si>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</si>
  <si>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</si>
  <si>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</si>
  <si>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</si>
  <si>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</si>
  <si>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</si>
  <si>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</si>
  <si>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</si>
  <si>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</si>
  <si>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</si>
  <si>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</si>
  <si>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</si>
  <si>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</si>
  <si>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</si>
  <si>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</si>
  <si>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</si>
  <si>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</si>
  <si>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</si>
  <si>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</si>
  <si>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</si>
  <si>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</si>
  <si>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</si>
  <si>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</si>
  <si>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</si>
  <si>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</si>
  <si>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</si>
  <si>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</si>
  <si>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</si>
  <si>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</si>
  <si>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</si>
  <si>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</si>
  <si>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</si>
  <si>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</si>
  <si>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</si>
  <si>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</si>
  <si>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</si>
  <si>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</si>
  <si>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</si>
  <si>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</si>
  <si>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</si>
  <si>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</si>
  <si>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</si>
  <si>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</si>
  <si>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</si>
  <si>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</si>
  <si>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</si>
  <si>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</si>
  <si>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</si>
  <si>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</si>
  <si>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</si>
  <si>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</si>
  <si>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</si>
  <si>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</si>
  <si>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</si>
  <si>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</si>
  <si>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</si>
  <si>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</si>
  <si>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</si>
  <si>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</si>
  <si>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</si>
  <si>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</si>
  <si>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</si>
  <si>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</si>
  <si>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</si>
  <si>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</si>
  <si>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</si>
  <si>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</si>
  <si>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</si>
  <si>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</si>
  <si>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</si>
  <si>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</si>
  <si>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</si>
  <si>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</si>
  <si>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</si>
  <si>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</si>
  <si>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</si>
  <si>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</si>
  <si>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</si>
  <si>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</si>
  <si>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</si>
  <si>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</si>
  <si>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</si>
  <si>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</si>
  <si>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</si>
  <si>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</si>
  <si>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</si>
  <si>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</si>
  <si>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</si>
  <si>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</si>
  <si>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</si>
  <si>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</si>
  <si>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</si>
  <si>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</si>
  <si>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</si>
  <si>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</si>
  <si>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</si>
  <si>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</si>
  <si>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</si>
  <si>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</si>
  <si>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</si>
  <si>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</si>
  <si>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</si>
  <si>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</si>
  <si>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</si>
  <si>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</si>
  <si>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</si>
  <si>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</si>
  <si>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</si>
  <si>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</si>
  <si>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</si>
  <si>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</si>
  <si>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</si>
  <si>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</si>
  <si>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</si>
  <si>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</si>
  <si>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</si>
  <si>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</si>
  <si>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</si>
  <si>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</si>
  <si>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</si>
  <si>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</si>
  <si>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</si>
  <si>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</si>
  <si>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</si>
  <si>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</si>
  <si>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</si>
  <si>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</si>
  <si>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</si>
  <si>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</si>
  <si>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</si>
  <si>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</si>
  <si>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</si>
  <si>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</si>
  <si>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</si>
  <si>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</si>
  <si>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</si>
  <si>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</si>
  <si>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</si>
  <si>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</si>
  <si>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</si>
  <si>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</si>
  <si>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</si>
  <si>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</si>
  <si>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</si>
  <si>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</si>
  <si>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</si>
  <si>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</si>
  <si>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</si>
  <si>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</si>
  <si>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</si>
  <si>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</si>
  <si>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</si>
  <si>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</si>
  <si>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</si>
  <si>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</si>
  <si>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</si>
  <si>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</si>
  <si>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</si>
  <si>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</si>
  <si>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</si>
  <si>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</si>
  <si>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</si>
  <si>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</si>
  <si>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</si>
  <si>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</si>
  <si>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</si>
  <si>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</si>
  <si>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</si>
  <si>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</si>
  <si>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</si>
  <si>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</si>
  <si>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</si>
  <si>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</si>
  <si>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</si>
  <si>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</si>
  <si>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</si>
  <si>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</si>
  <si>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</si>
  <si>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</si>
  <si>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</si>
  <si>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</si>
  <si>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</si>
  <si>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</si>
  <si>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</si>
  <si>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</si>
  <si>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</si>
  <si>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</si>
  <si>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</si>
  <si>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</si>
  <si>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</si>
  <si>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</si>
  <si>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</si>
  <si>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</si>
  <si>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</si>
  <si>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</si>
  <si>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</si>
  <si>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</si>
  <si>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</si>
  <si>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</si>
  <si>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</si>
  <si>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</si>
  <si>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</si>
  <si>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</si>
  <si>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</si>
  <si>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</si>
  <si>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</si>
  <si>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</si>
  <si>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</si>
  <si>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</si>
  <si>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</si>
  <si>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</si>
  <si>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</si>
  <si>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</si>
  <si>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</si>
  <si>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</si>
  <si>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</si>
  <si>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</si>
  <si>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</si>
  <si>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</si>
  <si>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</si>
  <si>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</si>
  <si>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</si>
  <si>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</si>
  <si>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</si>
  <si>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</si>
  <si>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</si>
  <si>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</si>
  <si>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</si>
  <si>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</si>
  <si>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</si>
  <si>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</si>
  <si>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</si>
  <si>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</si>
  <si>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</si>
  <si>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</si>
  <si>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</si>
  <si>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</si>
  <si>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</si>
  <si>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</si>
  <si>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</si>
  <si>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</si>
  <si>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</si>
  <si>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</si>
  <si>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</si>
  <si>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</si>
  <si>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</si>
  <si>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</si>
  <si>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</si>
  <si>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</si>
  <si>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</si>
  <si>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</si>
  <si>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</si>
  <si>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</si>
  <si>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</si>
  <si>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</si>
  <si>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</si>
  <si>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</si>
  <si>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</si>
  <si>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</si>
  <si>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</si>
  <si>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</si>
  <si>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</si>
  <si>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</si>
  <si>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</si>
  <si>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</si>
  <si>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</si>
  <si>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</si>
  <si>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</si>
  <si>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</si>
  <si>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</si>
  <si>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</si>
  <si>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</si>
  <si>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</si>
  <si>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</si>
  <si>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</si>
  <si>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</si>
  <si>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</si>
  <si>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</si>
  <si>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</si>
  <si>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</si>
  <si>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</si>
  <si>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</si>
  <si>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</si>
  <si>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</si>
  <si>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</si>
  <si>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</si>
  <si>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</si>
  <si>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</si>
  <si>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</si>
  <si>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</si>
  <si>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</si>
  <si>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</si>
  <si>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</si>
  <si>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</si>
  <si>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</si>
  <si>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</si>
  <si>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</si>
  <si>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</si>
  <si>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</si>
  <si>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</si>
  <si>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</si>
  <si>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</si>
  <si>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</si>
  <si>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</si>
  <si>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</si>
  <si>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</si>
  <si>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</si>
  <si>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</si>
  <si>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</si>
  <si>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</si>
  <si>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</si>
  <si>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</si>
  <si>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</si>
  <si>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</si>
  <si>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</si>
  <si>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</si>
  <si>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</si>
  <si>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</si>
  <si>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</si>
  <si>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</si>
  <si>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</si>
  <si>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</si>
  <si>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</si>
  <si>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</si>
  <si>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</si>
  <si>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</si>
  <si>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</si>
  <si>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</si>
  <si>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</si>
  <si>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</si>
  <si>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</si>
  <si>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</si>
  <si>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</si>
  <si>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</si>
  <si>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</si>
  <si>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</si>
  <si>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</si>
  <si>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</si>
  <si>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</si>
  <si>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</si>
  <si>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</si>
  <si>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</si>
  <si>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</si>
  <si>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</si>
  <si>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</si>
  <si>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</si>
  <si>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</si>
  <si>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</si>
  <si>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</si>
  <si>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</si>
  <si>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</si>
  <si>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</si>
  <si>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</si>
  <si>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</si>
  <si>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</si>
  <si>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</si>
  <si>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</si>
  <si>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</si>
  <si>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</si>
  <si>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</si>
  <si>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</si>
  <si>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</si>
  <si>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</si>
  <si>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</si>
  <si>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</si>
  <si>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</si>
  <si>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</si>
  <si>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</si>
  <si>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</si>
  <si>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</si>
  <si>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</si>
  <si>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</si>
  <si>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</si>
  <si>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</si>
  <si>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</si>
  <si>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</si>
  <si>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</si>
  <si>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</si>
  <si>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</si>
  <si>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</si>
  <si>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</si>
  <si>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</si>
  <si>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</si>
  <si>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</si>
  <si>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</si>
  <si>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</si>
  <si>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</si>
  <si>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</si>
  <si>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</si>
  <si>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</si>
  <si>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</si>
  <si>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</si>
  <si>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</si>
  <si>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</si>
  <si>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</si>
  <si>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</si>
  <si>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</si>
  <si>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</si>
  <si>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</si>
  <si>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</si>
  <si>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</si>
  <si>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</si>
  <si>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</si>
  <si>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</si>
  <si>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</si>
  <si>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</si>
  <si>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</si>
  <si>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</si>
  <si>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</si>
  <si>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</si>
  <si>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</si>
  <si>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</si>
  <si>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</si>
  <si>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</si>
  <si>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</si>
  <si>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</si>
  <si>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</si>
  <si>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</si>
  <si>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</si>
  <si>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</si>
  <si>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</si>
  <si>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</si>
  <si>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</si>
  <si>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</si>
  <si>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</si>
  <si>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</si>
  <si>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</si>
  <si>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</si>
  <si>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</si>
  <si>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</si>
  <si>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</si>
  <si>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</si>
  <si>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</si>
  <si>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</si>
  <si>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</si>
  <si>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</si>
  <si>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</si>
  <si>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</si>
  <si>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</si>
  <si>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</si>
  <si>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</si>
  <si>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</si>
  <si>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</si>
  <si>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</si>
  <si>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</si>
  <si>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</si>
  <si>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</si>
  <si>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</si>
  <si>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</si>
  <si>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</si>
  <si>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</si>
  <si>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</si>
  <si>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</si>
  <si>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</si>
  <si>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</si>
  <si>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</si>
  <si>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</si>
  <si>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</si>
  <si>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</si>
  <si>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</si>
  <si>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</si>
  <si>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</si>
  <si>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</si>
  <si>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</si>
  <si>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</si>
  <si>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</si>
  <si>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</si>
  <si>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</si>
  <si>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</si>
  <si>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</si>
  <si>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</si>
  <si>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</si>
  <si>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</si>
  <si>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</si>
  <si>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</si>
  <si>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</si>
  <si>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</si>
  <si>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</si>
  <si>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</si>
  <si>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</si>
  <si>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</si>
  <si>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</si>
  <si>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</si>
  <si>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</si>
  <si>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</si>
  <si>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</si>
  <si>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</si>
  <si>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</si>
  <si>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</si>
  <si>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</si>
  <si>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</si>
  <si>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</si>
  <si>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</si>
  <si>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</si>
  <si>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</si>
  <si>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</si>
  <si>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</si>
  <si>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</si>
  <si>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</si>
  <si>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</si>
  <si>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</si>
  <si>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</si>
  <si>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</si>
  <si>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</si>
  <si>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</si>
  <si>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</si>
  <si>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</si>
  <si>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</si>
  <si>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</si>
  <si>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</si>
  <si>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</si>
  <si>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</si>
  <si>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</si>
  <si>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</si>
  <si>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</si>
  <si>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</si>
  <si>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</si>
  <si>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</si>
  <si>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</si>
  <si>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</si>
  <si>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</si>
  <si>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</si>
  <si>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</si>
  <si>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</si>
  <si>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</si>
  <si>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</si>
  <si>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</si>
  <si>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</si>
  <si>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</si>
  <si>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</si>
  <si>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</si>
  <si>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</si>
  <si>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</si>
  <si>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</si>
  <si>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</si>
  <si>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</si>
  <si>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</si>
  <si>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</si>
  <si>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</si>
  <si>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</si>
  <si>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</si>
  <si>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</si>
  <si>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</si>
  <si>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</si>
  <si>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</si>
  <si>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</si>
  <si>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</si>
  <si>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</si>
  <si>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</si>
  <si>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</si>
  <si>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</si>
  <si>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</si>
  <si>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</si>
  <si>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</si>
  <si>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</si>
  <si>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</si>
  <si>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</si>
  <si>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</si>
  <si>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</si>
  <si>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</si>
  <si>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</si>
  <si>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</si>
  <si>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</si>
  <si>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</si>
  <si>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</si>
  <si>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</si>
  <si>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</si>
  <si>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</si>
  <si>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</si>
  <si>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</si>
  <si>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</si>
  <si>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</si>
  <si>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</si>
  <si>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</si>
  <si>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</si>
  <si>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</si>
  <si>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</si>
  <si>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</si>
  <si>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</si>
  <si>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</si>
  <si>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</si>
  <si>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</si>
  <si>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</si>
  <si>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</si>
  <si>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</si>
  <si>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</si>
  <si>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</si>
  <si>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</si>
  <si>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</si>
  <si>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</si>
  <si>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</si>
  <si>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</si>
  <si>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</si>
  <si>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</si>
  <si>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</si>
  <si>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</si>
  <si>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</si>
  <si>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</si>
  <si>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</si>
  <si>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</si>
  <si>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</si>
  <si>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</si>
  <si>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</si>
  <si>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</si>
  <si>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</si>
  <si>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</si>
  <si>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</si>
  <si>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</si>
  <si>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</si>
  <si>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</si>
  <si>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</si>
  <si>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</si>
  <si>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</si>
  <si>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</si>
  <si>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</si>
  <si>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</si>
  <si>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</si>
  <si>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</si>
  <si>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</si>
  <si>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</si>
  <si>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</si>
  <si>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</si>
  <si>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</si>
  <si>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</si>
  <si>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</si>
  <si>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</si>
  <si>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</si>
  <si>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</si>
  <si>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</si>
  <si>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</si>
  <si>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</si>
  <si>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</si>
  <si>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</si>
  <si>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</si>
  <si>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</si>
  <si>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</si>
  <si>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</si>
  <si>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</si>
  <si>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</si>
  <si>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</si>
  <si>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</si>
  <si>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</si>
  <si>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</si>
  <si>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</si>
  <si>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</si>
  <si>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</si>
  <si>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</si>
  <si>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</si>
  <si>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</si>
  <si>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</si>
  <si>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</si>
  <si>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</si>
  <si>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</si>
  <si>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</si>
  <si>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</si>
  <si>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</si>
  <si>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</si>
  <si>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</si>
  <si>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</si>
  <si>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</si>
  <si>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</si>
  <si>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</si>
  <si>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</si>
  <si>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</si>
  <si>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</si>
  <si>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</si>
  <si>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</si>
  <si>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</si>
  <si>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</si>
  <si>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</si>
  <si>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</si>
  <si>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</si>
  <si>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</si>
  <si>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</si>
  <si>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</si>
  <si>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</si>
  <si>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</si>
  <si>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</si>
  <si>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</si>
  <si>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</si>
  <si>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</si>
  <si>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</si>
  <si>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</si>
  <si>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</si>
  <si>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</si>
  <si>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</si>
  <si>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</si>
  <si>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</si>
  <si>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</si>
  <si>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</si>
  <si>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</si>
  <si>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</si>
  <si>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</si>
  <si>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</si>
  <si>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</si>
  <si>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</si>
  <si>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</si>
  <si>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</si>
  <si>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</si>
  <si>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</si>
  <si>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</si>
  <si>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</si>
  <si>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</si>
  <si>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</si>
  <si>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</si>
  <si>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</si>
  <si>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</si>
  <si>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</si>
  <si>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</si>
  <si>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</si>
  <si>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</si>
  <si>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</si>
  <si>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</si>
  <si>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</si>
  <si>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</si>
  <si>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</si>
  <si>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</si>
  <si>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</si>
  <si>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</si>
  <si>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</si>
  <si>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</si>
  <si>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</si>
  <si>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</si>
  <si>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</si>
  <si>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</si>
  <si>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</si>
  <si>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</si>
  <si>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</si>
  <si>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</si>
  <si>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</si>
  <si>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</si>
  <si>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</si>
  <si>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</si>
  <si>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</si>
  <si>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</si>
  <si>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</si>
  <si>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</si>
  <si>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</si>
  <si>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</si>
  <si>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</si>
  <si>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</si>
  <si>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</si>
  <si>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</si>
  <si>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</si>
  <si>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</si>
  <si>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</si>
  <si>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</si>
  <si>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</si>
  <si>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</si>
  <si>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</si>
  <si>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</si>
  <si>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</si>
  <si>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</si>
  <si>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</si>
  <si>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</si>
  <si>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</si>
  <si>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</si>
  <si>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</si>
  <si>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</si>
  <si>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</si>
  <si>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</si>
  <si>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</si>
  <si>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</si>
  <si>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</si>
  <si>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</si>
  <si>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</si>
  <si>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</si>
  <si>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</si>
  <si>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</si>
  <si>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</si>
  <si>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</si>
  <si>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</si>
  <si>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</si>
  <si>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</si>
  <si>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</si>
  <si>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</si>
  <si>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</si>
  <si>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</si>
  <si>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</si>
  <si>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</si>
  <si>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</si>
  <si>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</si>
  <si>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</si>
  <si>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</si>
  <si>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</si>
  <si>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</si>
  <si>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</si>
  <si>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</si>
  <si>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</si>
  <si>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</si>
  <si>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</si>
  <si>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</si>
  <si>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</si>
  <si>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</si>
  <si>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</si>
  <si>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</si>
  <si>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</si>
  <si>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</si>
  <si>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</si>
  <si>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</si>
  <si>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</si>
  <si>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</si>
  <si>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</si>
  <si>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</si>
  <si>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</si>
  <si>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</si>
  <si>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</si>
  <si>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</si>
  <si>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</si>
  <si>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</si>
  <si>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</si>
  <si>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</si>
  <si>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</si>
  <si>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</si>
  <si>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</si>
  <si>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</si>
  <si>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</si>
  <si>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</si>
  <si>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</si>
  <si>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</si>
  <si>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</si>
  <si>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</si>
  <si>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</si>
  <si>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</si>
  <si>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</si>
  <si>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</si>
  <si>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</si>
  <si>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</si>
  <si>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</si>
  <si>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</si>
  <si>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</si>
  <si>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</si>
  <si>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</si>
  <si>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</si>
  <si>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</si>
  <si>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</si>
  <si>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</si>
  <si>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</si>
  <si>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</si>
  <si>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</si>
  <si>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</si>
  <si>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</si>
  <si>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</si>
  <si>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</si>
  <si>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</si>
  <si>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</si>
  <si>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</si>
  <si>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</si>
  <si>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</si>
  <si>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</si>
  <si>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</si>
  <si>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</si>
  <si>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</si>
  <si>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</si>
  <si>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</si>
  <si>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</si>
  <si>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</si>
  <si>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</si>
  <si>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</si>
  <si>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</si>
  <si>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</si>
  <si>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</si>
  <si>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</si>
  <si>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</si>
  <si>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</si>
  <si>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</si>
  <si>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</si>
  <si>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</si>
  <si>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</si>
  <si>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</si>
  <si>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</si>
  <si>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</si>
  <si>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</si>
  <si>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</si>
  <si>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</si>
  <si>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</si>
  <si>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</si>
  <si>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</si>
  <si>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</si>
  <si>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</si>
  <si>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</si>
  <si>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</si>
  <si>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</si>
  <si>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</si>
  <si>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</si>
  <si>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</si>
  <si>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</si>
  <si>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</si>
  <si>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</si>
  <si>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</si>
  <si>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</si>
  <si>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</si>
  <si>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</si>
  <si>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</si>
  <si>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</si>
  <si>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</si>
  <si>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</si>
  <si>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</si>
  <si>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</si>
  <si>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</si>
  <si>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</si>
  <si>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</si>
  <si>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</si>
  <si>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</si>
  <si>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</si>
  <si>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</si>
  <si>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</si>
  <si>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</si>
  <si>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</si>
  <si>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</si>
  <si>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</si>
  <si>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</si>
  <si>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</si>
  <si>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</si>
  <si>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</si>
  <si>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</si>
  <si>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</si>
  <si>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</si>
  <si>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</si>
  <si>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</si>
  <si>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</si>
  <si>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</si>
  <si>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</si>
  <si>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</si>
  <si>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</si>
  <si>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</si>
  <si>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</si>
  <si>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</si>
  <si>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</si>
  <si>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</si>
  <si>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</si>
  <si>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</si>
  <si>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</si>
  <si>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</si>
  <si>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</si>
  <si>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</si>
  <si>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</si>
  <si>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</si>
  <si>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</si>
  <si>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</si>
  <si>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</si>
  <si>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</si>
  <si>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</si>
  <si>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</si>
  <si>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</si>
  <si>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</si>
  <si>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</si>
  <si>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</si>
  <si>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</si>
  <si>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</si>
  <si>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</si>
  <si>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</si>
  <si>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</si>
  <si>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</si>
  <si>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</si>
  <si>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</si>
  <si>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</si>
  <si>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</si>
  <si>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</si>
  <si>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</si>
  <si>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</si>
  <si>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</si>
  <si>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</si>
  <si>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</si>
  <si>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</si>
  <si>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</si>
  <si>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</si>
  <si>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</si>
  <si>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</si>
  <si>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</si>
  <si>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</si>
  <si>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</si>
  <si>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</si>
  <si>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</si>
  <si>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</si>
  <si>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</si>
  <si>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</si>
  <si>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</si>
  <si>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</si>
  <si>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</si>
  <si>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</si>
  <si>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</si>
  <si>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</si>
  <si>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</si>
  <si>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</si>
  <si>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</si>
  <si>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</si>
  <si>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</si>
  <si>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</si>
  <si>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</si>
  <si>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</si>
  <si>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</si>
  <si>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</si>
  <si>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</si>
  <si>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</si>
  <si>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</si>
  <si>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</si>
  <si>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</si>
  <si>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</si>
  <si>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</si>
  <si>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</si>
  <si>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</si>
  <si>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</si>
  <si>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</si>
  <si>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</si>
  <si>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</si>
  <si>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</si>
  <si>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</si>
  <si>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</si>
  <si>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</si>
  <si>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</si>
  <si>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</si>
  <si>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</si>
  <si>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</si>
  <si>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</si>
  <si>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</si>
  <si>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</si>
  <si>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</si>
  <si>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</si>
  <si>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</si>
  <si>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</si>
  <si>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</si>
  <si>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</si>
  <si>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</si>
  <si>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</si>
  <si>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</si>
  <si>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</si>
  <si>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</si>
  <si>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</si>
  <si>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</si>
  <si>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</si>
  <si>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</si>
  <si>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</si>
  <si>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</si>
  <si>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</si>
  <si>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</si>
  <si>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</si>
  <si>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</si>
  <si>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</si>
  <si>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</si>
  <si>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</si>
  <si>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</si>
  <si>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</si>
  <si>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</si>
  <si>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</si>
  <si>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</si>
  <si>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</si>
  <si>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</si>
  <si>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</si>
  <si>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</si>
  <si>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</si>
  <si>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</si>
  <si>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</si>
  <si>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</si>
  <si>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</si>
  <si>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</si>
  <si>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</si>
  <si>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</si>
  <si>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</si>
  <si>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</si>
  <si>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</si>
  <si>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</si>
  <si>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</si>
  <si>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</si>
  <si>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</si>
  <si>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</si>
  <si>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</si>
  <si>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</si>
  <si>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</si>
  <si>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</si>
  <si>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</si>
  <si>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</si>
  <si>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</si>
  <si>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</si>
  <si>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</si>
  <si>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</si>
  <si>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</si>
  <si>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</si>
  <si>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</si>
  <si>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</si>
  <si>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</si>
  <si>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</si>
  <si>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</si>
  <si>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</si>
  <si>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</si>
  <si>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</si>
  <si>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</si>
  <si>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</si>
  <si>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</si>
  <si>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</si>
  <si>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</si>
  <si>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</si>
  <si>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</si>
  <si>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</si>
  <si>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</si>
  <si>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</si>
  <si>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</si>
  <si>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</si>
  <si>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</si>
  <si>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</si>
  <si>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</si>
  <si>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</si>
  <si>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</si>
  <si>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</si>
  <si>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</si>
  <si>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</si>
  <si>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</si>
  <si>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</si>
  <si>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</si>
  <si>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</si>
  <si>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</si>
  <si>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</si>
  <si>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</si>
  <si>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</si>
  <si>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</si>
  <si>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</si>
  <si>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</si>
  <si>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</si>
  <si>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</si>
  <si>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</si>
  <si>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</si>
  <si>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</si>
  <si>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</si>
  <si>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</si>
  <si>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</si>
  <si>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</si>
  <si>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</si>
  <si>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</si>
  <si>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</si>
  <si>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</si>
  <si>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</si>
  <si>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</si>
  <si>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</si>
  <si>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</si>
  <si>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</si>
  <si>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</si>
  <si>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</si>
  <si>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</si>
  <si>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</si>
  <si>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</si>
  <si>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</si>
  <si>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</si>
  <si>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</si>
  <si>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</si>
  <si>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</si>
  <si>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</si>
  <si>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</si>
  <si>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</si>
  <si>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</si>
  <si>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</si>
  <si>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</si>
  <si>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</si>
  <si>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</si>
  <si>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</si>
  <si>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</si>
  <si>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</si>
  <si>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</si>
  <si>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</si>
  <si>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</si>
  <si>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</si>
  <si>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</si>
  <si>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</si>
  <si>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</si>
  <si>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</si>
  <si>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</si>
  <si>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</si>
  <si>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</si>
  <si>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</si>
  <si>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</si>
  <si>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</si>
  <si>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</si>
  <si>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</si>
  <si>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</si>
  <si>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</si>
  <si>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</si>
  <si>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</si>
  <si>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</si>
  <si>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</si>
  <si>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</si>
  <si>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</si>
  <si>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</si>
  <si>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</si>
  <si>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</si>
  <si>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</si>
  <si>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</si>
  <si>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</si>
  <si>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</si>
  <si>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</si>
  <si>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</si>
  <si>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</si>
  <si>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</si>
  <si>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</si>
  <si>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</si>
  <si>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</si>
  <si>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</si>
  <si>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</si>
  <si>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</si>
  <si>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</si>
  <si>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</si>
  <si>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</si>
  <si>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</si>
  <si>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</si>
  <si>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</si>
  <si>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</si>
  <si>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</si>
  <si>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</si>
  <si>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</si>
  <si>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</si>
  <si>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</si>
  <si>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</si>
  <si>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</si>
  <si>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</si>
  <si>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</si>
  <si>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</si>
  <si>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</si>
  <si>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</si>
  <si>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</si>
  <si>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</si>
  <si>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</si>
  <si>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</si>
  <si>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</si>
  <si>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</si>
  <si>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</si>
  <si>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</si>
  <si>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</si>
  <si>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</si>
  <si>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</si>
  <si>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</si>
  <si>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</si>
  <si>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</si>
  <si>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</si>
  <si>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</si>
  <si>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</si>
  <si>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</si>
  <si>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</si>
  <si>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</si>
  <si>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</si>
  <si>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</si>
  <si>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</si>
  <si>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</si>
  <si>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</si>
  <si>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</si>
  <si>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</si>
  <si>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</si>
  <si>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</si>
  <si>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</si>
  <si>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</si>
  <si>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</si>
  <si>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</si>
  <si>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</si>
  <si>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</si>
  <si>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</si>
  <si>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</si>
  <si>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</si>
  <si>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</si>
  <si>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</si>
  <si>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</si>
  <si>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</si>
  <si>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</si>
  <si>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</si>
  <si>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</si>
  <si>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</si>
  <si>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</si>
  <si>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</si>
  <si>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</si>
  <si>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</si>
  <si>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</si>
  <si>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</si>
  <si>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</si>
  <si>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</si>
  <si>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</si>
  <si>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</si>
  <si>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</si>
  <si>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</si>
  <si>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</si>
  <si>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</si>
  <si>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</si>
  <si>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</si>
  <si>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</si>
  <si>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</si>
  <si>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</si>
  <si>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</si>
  <si>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</si>
  <si>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</si>
  <si>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</si>
  <si>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</si>
  <si>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</si>
  <si>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</si>
  <si>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</si>
  <si>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</si>
  <si>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</si>
  <si>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</si>
  <si>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</si>
  <si>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</si>
  <si>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</si>
  <si>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</si>
  <si>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</si>
  <si>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</si>
  <si>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</si>
  <si>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</si>
  <si>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</si>
  <si>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</si>
  <si>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</si>
  <si>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</si>
  <si>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</si>
  <si>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</si>
  <si>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</si>
  <si>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</si>
  <si>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</si>
  <si>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</si>
  <si>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</si>
  <si>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</si>
  <si>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</si>
  <si>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</si>
  <si>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</si>
  <si>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</si>
  <si>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</si>
  <si>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</si>
  <si>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</si>
  <si>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</si>
  <si>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</si>
  <si>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</si>
  <si>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</si>
  <si>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</si>
  <si>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</si>
  <si>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</si>
  <si>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</si>
  <si>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</si>
  <si>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</si>
  <si>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</si>
  <si>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</si>
  <si>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</si>
  <si>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</si>
  <si>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</si>
  <si>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</si>
  <si>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</si>
  <si>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</si>
  <si>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</si>
  <si>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</si>
  <si>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</si>
  <si>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</si>
  <si>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</si>
  <si>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</si>
  <si>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</si>
  <si>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</si>
  <si>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</si>
  <si>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</si>
  <si>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</si>
  <si>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</si>
  <si>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</si>
  <si>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</si>
  <si>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</si>
  <si>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</si>
  <si>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</si>
  <si>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</si>
  <si>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</si>
  <si>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</si>
  <si>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</si>
  <si>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</si>
  <si>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</si>
  <si>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</si>
  <si>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</si>
  <si>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</si>
  <si>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</si>
  <si>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</si>
  <si>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</si>
  <si>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</si>
  <si>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</si>
  <si>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</si>
  <si>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</si>
  <si>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</si>
  <si>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</si>
  <si>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</si>
  <si>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</si>
  <si>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</si>
  <si>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</si>
  <si>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</si>
  <si>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</si>
  <si>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</si>
  <si>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</si>
  <si>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</si>
  <si>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</si>
  <si>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</si>
  <si>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</si>
  <si>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</si>
  <si>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</si>
  <si>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</si>
  <si>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</si>
  <si>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</si>
  <si>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</si>
  <si>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</si>
  <si>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</si>
  <si>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</si>
  <si>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</si>
  <si>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</si>
  <si>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</si>
  <si>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</si>
  <si>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</si>
  <si>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</si>
  <si>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</si>
  <si>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</si>
  <si>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</si>
  <si>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</si>
  <si>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</si>
  <si>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</si>
  <si>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</si>
  <si>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</si>
  <si>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</si>
  <si>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</si>
  <si>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</si>
  <si>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</si>
  <si>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</si>
  <si>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</si>
  <si>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</si>
  <si>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</si>
  <si>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</si>
  <si>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</si>
  <si>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</si>
  <si>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</si>
  <si>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</si>
  <si>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</si>
  <si>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</si>
  <si>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</si>
  <si>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</si>
  <si>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</si>
  <si>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</si>
  <si>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</si>
  <si>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</si>
  <si>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</si>
  <si>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</si>
  <si>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</si>
  <si>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</si>
  <si>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</si>
  <si>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</si>
  <si>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</si>
  <si>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</si>
  <si>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</si>
  <si>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</si>
  <si>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</si>
  <si>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</si>
  <si>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</si>
  <si>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</si>
  <si>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</si>
  <si>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</si>
  <si>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</si>
  <si>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</si>
  <si>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</si>
  <si>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</si>
  <si>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</si>
  <si>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</si>
  <si>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</si>
  <si>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</si>
  <si>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</si>
  <si>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</si>
  <si>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</si>
  <si>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</si>
  <si>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</si>
  <si>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</si>
  <si>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</si>
  <si>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</si>
  <si>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</si>
  <si>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</si>
  <si>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</si>
  <si>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</si>
  <si>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</si>
  <si>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</si>
  <si>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</si>
  <si>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</si>
  <si>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</si>
  <si>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</si>
  <si>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</si>
  <si>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</si>
  <si>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</si>
  <si>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</si>
  <si>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</si>
  <si>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</si>
  <si>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</si>
  <si>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</si>
  <si>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</si>
  <si>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</si>
  <si>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</si>
  <si>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</si>
  <si>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</si>
  <si>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</si>
  <si>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</si>
  <si>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</si>
  <si>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</si>
  <si>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</si>
  <si>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</si>
  <si>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</si>
  <si>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</si>
  <si>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</si>
  <si>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</si>
  <si>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</si>
  <si>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</si>
  <si>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</si>
  <si>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</si>
  <si>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</si>
  <si>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</si>
  <si>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</si>
  <si>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</si>
  <si>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</si>
  <si>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</si>
  <si>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</si>
  <si>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</si>
  <si>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</si>
  <si>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</si>
  <si>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</si>
  <si>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</si>
  <si>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</si>
  <si>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</si>
  <si>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</si>
  <si>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</si>
  <si>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</si>
  <si>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</si>
  <si>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</si>
  <si>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</si>
  <si>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</si>
  <si>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</si>
  <si>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</si>
  <si>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</si>
  <si>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</si>
  <si>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</si>
  <si>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</si>
  <si>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</si>
  <si>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</si>
  <si>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</si>
  <si>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</si>
  <si>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</si>
  <si>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</si>
  <si>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</si>
  <si>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</si>
  <si>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</si>
  <si>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</si>
  <si>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</si>
  <si>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</si>
  <si>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</si>
  <si>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</si>
  <si>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</si>
  <si>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</si>
  <si>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</si>
  <si>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</si>
  <si>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</si>
  <si>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</si>
  <si>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</si>
  <si>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</si>
  <si>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</si>
  <si>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</si>
  <si>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</si>
  <si>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</si>
  <si>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</si>
  <si>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</si>
  <si>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</si>
  <si>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</si>
  <si>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</si>
  <si>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</si>
  <si>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</si>
  <si>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</si>
  <si>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</si>
  <si>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</si>
  <si>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</si>
  <si>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</si>
  <si>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</si>
  <si>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</si>
  <si>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</si>
  <si>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</si>
  <si>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</si>
  <si>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</si>
  <si>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</si>
  <si>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</si>
  <si>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</si>
  <si>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</si>
  <si>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</si>
  <si>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</si>
  <si>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</si>
  <si>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</si>
  <si>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</si>
  <si>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</si>
  <si>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</si>
  <si>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</si>
  <si>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</si>
  <si>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</si>
  <si>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</si>
  <si>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</si>
  <si>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</si>
  <si>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</si>
  <si>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</si>
  <si>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</si>
  <si>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</si>
  <si>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</si>
  <si>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</si>
  <si>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</si>
  <si>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</si>
  <si>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</si>
  <si>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</si>
  <si>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</si>
  <si>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</si>
  <si>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</si>
  <si>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</si>
  <si>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</si>
  <si>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</si>
  <si>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</si>
  <si>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</si>
  <si>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</si>
  <si>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</si>
  <si>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</si>
  <si>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</si>
  <si>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</si>
  <si>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</si>
  <si>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</si>
  <si>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</si>
  <si>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</si>
  <si>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</si>
  <si>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</si>
  <si>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</si>
  <si>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</si>
  <si>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</si>
  <si>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</si>
  <si>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</si>
  <si>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</si>
  <si>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</si>
  <si>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</si>
  <si>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</si>
  <si>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</si>
  <si>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</si>
  <si>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</si>
  <si>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</si>
  <si>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</si>
  <si>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</si>
  <si>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</si>
  <si>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</si>
  <si>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</si>
  <si>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</si>
  <si>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</si>
  <si>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</si>
  <si>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</si>
  <si>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</si>
  <si>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</si>
  <si>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</si>
  <si>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</si>
  <si>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</si>
  <si>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</si>
  <si>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</si>
  <si>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</si>
  <si>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</si>
  <si>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</si>
  <si>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</si>
  <si>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</si>
  <si>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</si>
  <si>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</si>
  <si>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</si>
  <si>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</si>
  <si>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</si>
  <si>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</si>
  <si>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</si>
  <si>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</si>
  <si>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</si>
  <si>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</si>
  <si>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</si>
  <si>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</si>
  <si>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</si>
  <si>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</si>
  <si>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</si>
  <si>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</si>
  <si>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</si>
  <si>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</si>
  <si>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</si>
  <si>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</si>
  <si>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</si>
  <si>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</si>
  <si>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</si>
  <si>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</si>
  <si>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</si>
  <si>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</si>
  <si>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</si>
  <si>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</si>
  <si>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</si>
  <si>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</si>
  <si>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</si>
  <si>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</si>
  <si>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</si>
  <si>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</si>
  <si>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</si>
  <si>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</si>
  <si>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</si>
  <si>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</si>
  <si>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</si>
  <si>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</si>
  <si>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</si>
  <si>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</si>
  <si>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</si>
  <si>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</si>
  <si>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</si>
  <si>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</si>
  <si>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</si>
  <si>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</si>
  <si>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</si>
  <si>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</si>
  <si>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</si>
  <si>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</si>
  <si>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</si>
  <si>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</si>
  <si>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</si>
  <si>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</si>
  <si>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</si>
  <si>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</si>
  <si>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</si>
  <si>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</si>
  <si>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</si>
  <si>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</si>
  <si>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</si>
  <si>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</si>
  <si>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</si>
  <si>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</si>
  <si>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</si>
  <si>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</si>
  <si>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</si>
  <si>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</si>
  <si>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</si>
  <si>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</si>
  <si>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</si>
  <si>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</si>
  <si>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</si>
  <si>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</si>
  <si>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</si>
  <si>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</si>
  <si>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</si>
  <si>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</si>
  <si>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</si>
  <si>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</si>
  <si>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</si>
  <si>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</si>
  <si>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</si>
  <si>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</si>
  <si>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</si>
  <si>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</si>
  <si>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</si>
  <si>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</si>
  <si>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</si>
  <si>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</si>
  <si>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</si>
  <si>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</si>
  <si>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</si>
  <si>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</si>
  <si>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</si>
  <si>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</si>
  <si>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</si>
  <si>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</si>
  <si>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</si>
  <si>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</si>
  <si>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</si>
  <si>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</si>
  <si>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</si>
  <si>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</si>
  <si>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</si>
  <si>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</si>
  <si>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</si>
  <si>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</si>
  <si>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</si>
  <si>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</si>
  <si>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</si>
  <si>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</si>
  <si>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</si>
  <si>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</si>
  <si>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</si>
  <si>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</si>
  <si>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</si>
  <si>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</si>
  <si>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</si>
  <si>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</si>
  <si>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</si>
  <si>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</si>
  <si>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</si>
  <si>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</si>
  <si>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</si>
  <si>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</si>
  <si>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</si>
  <si>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</si>
  <si>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</si>
  <si>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</si>
  <si>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</si>
  <si>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</si>
  <si>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</si>
  <si>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</si>
  <si>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</si>
  <si>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</si>
  <si>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</si>
  <si>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</si>
  <si>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</si>
  <si>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</si>
  <si>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</si>
  <si>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</si>
  <si>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</si>
  <si>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</si>
  <si>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</si>
  <si>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</si>
  <si>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</si>
  <si>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</si>
  <si>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</si>
  <si>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</si>
  <si>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</si>
  <si>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</si>
  <si>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</si>
  <si>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</si>
  <si>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</si>
  <si>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</si>
  <si>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</si>
  <si>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</si>
  <si>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</si>
  <si>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</si>
  <si>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</si>
  <si>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</si>
  <si>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</si>
  <si>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</si>
  <si>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</si>
  <si>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</si>
  <si>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</si>
  <si>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</si>
  <si>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</si>
  <si>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</si>
  <si>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</si>
  <si>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</si>
  <si>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</si>
  <si>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</si>
  <si>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</si>
  <si>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</si>
  <si>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</si>
  <si>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</si>
  <si>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</si>
  <si>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</si>
  <si>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</si>
  <si>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</si>
  <si>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</si>
  <si>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</si>
  <si>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</si>
  <si>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</si>
  <si>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</si>
  <si>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</si>
  <si>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</si>
  <si>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</si>
  <si>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</si>
  <si>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</si>
  <si>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</si>
  <si>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</si>
  <si>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</si>
  <si>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</si>
  <si>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</si>
  <si>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</si>
  <si>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</si>
  <si>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</si>
  <si>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</si>
  <si>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</si>
  <si>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</si>
  <si>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</si>
  <si>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</si>
  <si>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</si>
  <si>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</si>
  <si>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</si>
  <si>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</si>
  <si>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</si>
  <si>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</si>
  <si>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</si>
  <si>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</si>
  <si>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</si>
  <si>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</si>
  <si>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</si>
  <si>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</si>
  <si>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</si>
  <si>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</si>
  <si>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</si>
  <si>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</si>
  <si>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</si>
  <si>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</si>
  <si>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</si>
  <si>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</si>
  <si>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</si>
  <si>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</si>
  <si>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</si>
  <si>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</si>
  <si>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</si>
  <si>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</si>
  <si>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</si>
  <si>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</si>
  <si>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</si>
  <si>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</si>
  <si>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</si>
  <si>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</si>
  <si>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</si>
  <si>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</si>
  <si>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</si>
  <si>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</si>
  <si>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</si>
  <si>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</si>
  <si>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</si>
  <si>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</si>
  <si>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</si>
  <si>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</si>
  <si>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</si>
  <si>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</si>
  <si>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</si>
  <si>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</si>
  <si>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</si>
  <si>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</si>
  <si>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</si>
  <si>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</si>
  <si>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</si>
  <si>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</si>
  <si>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</si>
  <si>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</si>
  <si>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</si>
  <si>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</si>
  <si>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</si>
  <si>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</si>
  <si>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</si>
  <si>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</si>
  <si>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</si>
  <si>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</si>
  <si>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</si>
  <si>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</si>
  <si>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</si>
  <si>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</si>
  <si>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</si>
  <si>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</si>
  <si>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</si>
  <si>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</si>
  <si>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</si>
  <si>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</si>
  <si>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</si>
  <si>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</si>
  <si>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</si>
  <si>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</si>
  <si>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</si>
  <si>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</si>
  <si>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</si>
  <si>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</si>
  <si>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</si>
  <si>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</si>
  <si>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</si>
  <si>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</si>
  <si>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</si>
  <si>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</si>
  <si>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</si>
  <si>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</si>
  <si>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</si>
  <si>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</si>
  <si>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</si>
  <si>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</si>
  <si>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</si>
  <si>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</si>
  <si>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</si>
  <si>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</si>
  <si>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</si>
  <si>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</si>
  <si>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</si>
  <si>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</si>
  <si>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</si>
  <si>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</si>
  <si>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</si>
  <si>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</si>
  <si>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</si>
  <si>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</si>
  <si>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</si>
  <si>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</si>
  <si>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</si>
  <si>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</si>
  <si>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</si>
  <si>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</si>
  <si>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</si>
  <si>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</si>
  <si>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</si>
  <si>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</si>
  <si>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</si>
  <si>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</si>
  <si>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</si>
  <si>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</si>
  <si>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</si>
  <si>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</si>
  <si>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</si>
  <si>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</si>
  <si>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</si>
  <si>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</si>
  <si>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</si>
  <si>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</si>
  <si>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</si>
  <si>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</si>
  <si>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</si>
  <si>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</si>
  <si>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</si>
  <si>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</si>
  <si>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</si>
  <si>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</si>
  <si>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</si>
  <si>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</si>
  <si>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</si>
  <si>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</si>
  <si>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</si>
  <si>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</si>
  <si>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</si>
  <si>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</si>
  <si>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</si>
  <si>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</si>
  <si>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</si>
  <si>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</si>
  <si>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</si>
  <si>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</si>
  <si>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</si>
  <si>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</si>
  <si>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</si>
  <si>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</si>
  <si>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</si>
  <si>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</si>
  <si>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</si>
  <si>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</si>
  <si>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</si>
  <si>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</si>
  <si>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</si>
  <si>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</si>
  <si>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</si>
  <si>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</si>
  <si>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</si>
  <si>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</si>
  <si>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</si>
  <si>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</si>
  <si>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</si>
  <si>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</si>
  <si>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</si>
  <si>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</si>
  <si>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</si>
  <si>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</si>
  <si>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</si>
  <si>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</si>
  <si>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</si>
  <si>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</si>
  <si>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</si>
  <si>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</si>
  <si>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</si>
  <si>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</si>
  <si>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</si>
  <si>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</si>
  <si>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</si>
  <si>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</si>
  <si>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</si>
  <si>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</si>
  <si>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</si>
  <si>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</si>
  <si>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</si>
  <si>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</si>
  <si>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</si>
  <si>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</si>
  <si>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</si>
  <si>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</si>
  <si>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</si>
  <si>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</si>
  <si>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</si>
  <si>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</si>
  <si>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</si>
  <si>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</si>
  <si>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</si>
  <si>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</si>
  <si>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</si>
  <si>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</si>
  <si>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</si>
  <si>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</si>
  <si>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</si>
  <si>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</si>
  <si>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</si>
  <si>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</si>
  <si>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</si>
  <si>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</si>
  <si>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</si>
  <si>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</si>
  <si>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</si>
  <si>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</si>
  <si>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</si>
  <si>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</si>
  <si>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</si>
  <si>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</si>
  <si>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</si>
  <si>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</si>
  <si>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</si>
  <si>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</si>
  <si>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</si>
  <si>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</si>
  <si>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</si>
  <si>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</si>
  <si>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</si>
  <si>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</si>
  <si>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</si>
  <si>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</si>
  <si>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</si>
  <si>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</si>
  <si>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</si>
  <si>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</si>
  <si>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</si>
  <si>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</si>
  <si>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</si>
  <si>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</si>
  <si>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</si>
  <si>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</si>
  <si>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</si>
  <si>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</si>
  <si>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</si>
  <si>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</si>
  <si>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</si>
  <si>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</si>
  <si>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</si>
  <si>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</si>
  <si>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</si>
  <si>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</si>
  <si>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</si>
  <si>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</si>
  <si>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</si>
  <si>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</si>
  <si>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</si>
  <si>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</si>
  <si>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</si>
  <si>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</si>
  <si>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</si>
  <si>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</si>
  <si>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</si>
  <si>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</si>
  <si>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</si>
  <si>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</si>
  <si>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</si>
  <si>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</si>
  <si>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</si>
  <si>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</si>
  <si>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</si>
  <si>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</si>
  <si>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</si>
  <si>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</si>
  <si>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</si>
  <si>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</si>
  <si>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</si>
  <si>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</si>
  <si>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</si>
  <si>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</si>
  <si>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</si>
  <si>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</si>
  <si>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</si>
  <si>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</si>
  <si>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</si>
  <si>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</si>
  <si>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</si>
  <si>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</si>
  <si>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</si>
  <si>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</si>
  <si>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</si>
  <si>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</si>
  <si>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</si>
  <si>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</si>
  <si>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</si>
  <si>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</si>
  <si>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</si>
  <si>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</si>
  <si>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</si>
  <si>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</si>
  <si>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</si>
  <si>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</si>
  <si>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</si>
  <si>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</si>
  <si>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</si>
  <si>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</si>
  <si>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</si>
  <si>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</si>
  <si>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</si>
  <si>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</si>
  <si>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</si>
  <si>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</si>
  <si>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</si>
  <si>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</si>
  <si>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</si>
  <si>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</si>
  <si>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</si>
  <si>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</si>
  <si>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</si>
  <si>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</si>
  <si>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</si>
  <si>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</si>
  <si>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</si>
  <si>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</si>
  <si>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</si>
  <si>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</si>
  <si>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</si>
  <si>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</si>
  <si>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</si>
  <si>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</si>
  <si>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</si>
  <si>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</si>
  <si>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</si>
  <si>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</si>
  <si>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</si>
  <si>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</si>
  <si>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</si>
  <si>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</si>
  <si>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</si>
  <si>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</si>
  <si>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</si>
  <si>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</si>
  <si>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</si>
  <si>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</si>
  <si>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</si>
  <si>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</si>
  <si>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</si>
  <si>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</si>
  <si>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</si>
  <si>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</si>
  <si>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</si>
  <si>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</si>
  <si>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</si>
  <si>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</si>
  <si>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</si>
  <si>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</si>
  <si>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</si>
  <si>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</si>
  <si>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</si>
  <si>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</si>
  <si>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</si>
  <si>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</si>
  <si>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</si>
  <si>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</si>
  <si>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</si>
  <si>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</si>
  <si>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</si>
  <si>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</si>
  <si>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</si>
  <si>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</si>
  <si>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</si>
  <si>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</si>
  <si>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</si>
  <si>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</si>
  <si>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</si>
  <si>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</si>
  <si>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</si>
  <si>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</si>
  <si>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</si>
  <si>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</si>
  <si>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</si>
  <si>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</si>
  <si>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</si>
  <si>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</si>
  <si>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</si>
  <si>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</si>
  <si>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</si>
  <si>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</si>
  <si>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</si>
  <si>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</si>
  <si>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</si>
  <si>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</si>
  <si>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</si>
  <si>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</si>
  <si>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</si>
  <si>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</si>
  <si>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</si>
  <si>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</si>
  <si>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</si>
  <si>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</si>
  <si>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</si>
  <si>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</si>
  <si>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</si>
  <si>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</si>
  <si>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</si>
  <si>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</si>
  <si>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</si>
  <si>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</si>
  <si>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</si>
  <si>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</si>
  <si>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</si>
  <si>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</si>
  <si>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</si>
  <si>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</si>
  <si>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</si>
  <si>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</si>
  <si>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</si>
  <si>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</si>
  <si>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</si>
  <si>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</si>
  <si>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</si>
  <si>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</si>
  <si>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</si>
  <si>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</si>
  <si>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</si>
  <si>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</si>
  <si>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</si>
  <si>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</si>
  <si>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</si>
  <si>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</si>
  <si>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</si>
  <si>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</si>
  <si>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</si>
  <si>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</si>
  <si>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</si>
  <si>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</si>
  <si>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</si>
  <si>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</si>
  <si>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</si>
  <si>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</si>
  <si>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</si>
  <si>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</si>
  <si>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</si>
  <si>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</si>
  <si>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</si>
  <si>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</si>
  <si>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</si>
  <si>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</si>
  <si>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</si>
  <si>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</si>
  <si>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</si>
  <si>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</si>
  <si>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</si>
  <si>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</si>
  <si>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</si>
  <si>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</si>
  <si>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</si>
  <si>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</si>
  <si>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</si>
  <si>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</si>
  <si>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</si>
  <si>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</si>
  <si>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</si>
  <si>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</si>
  <si>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</si>
  <si>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</si>
  <si>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</si>
  <si>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</si>
  <si>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</si>
  <si>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</si>
  <si>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</si>
  <si>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</si>
  <si>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</si>
  <si>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</si>
  <si>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</si>
  <si>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</si>
  <si>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</si>
  <si>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</si>
  <si>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</si>
  <si>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</si>
  <si>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</si>
  <si>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</si>
  <si>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</si>
  <si>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</si>
  <si>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</si>
  <si>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</si>
  <si>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</si>
  <si>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</si>
  <si>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</si>
  <si>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</si>
  <si>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</si>
  <si>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</si>
  <si>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</si>
  <si>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</si>
  <si>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</si>
  <si>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</si>
  <si>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</si>
  <si>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</si>
  <si>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</si>
  <si>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</si>
  <si>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</si>
  <si>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</si>
  <si>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</si>
  <si>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</si>
  <si>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</si>
  <si>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</si>
  <si>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</si>
  <si>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</si>
  <si>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</si>
  <si>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</si>
  <si>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</si>
  <si>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</si>
  <si>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</si>
  <si>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</si>
  <si>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</si>
  <si>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</si>
  <si>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</si>
  <si>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</si>
  <si>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</si>
  <si>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</si>
  <si>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</si>
  <si>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</si>
  <si>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</si>
  <si>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</si>
  <si>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</si>
  <si>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</si>
  <si>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</si>
  <si>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</si>
  <si>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</si>
  <si>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</si>
  <si>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</si>
  <si>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</si>
  <si>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</si>
  <si>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</si>
  <si>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</si>
  <si>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</si>
  <si>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</si>
  <si>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</si>
  <si>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</si>
  <si>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</si>
  <si>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</si>
  <si>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</si>
  <si>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</si>
  <si>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</si>
  <si>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</si>
  <si>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</si>
  <si>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</si>
  <si>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</si>
  <si>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</si>
  <si>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</si>
  <si>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</si>
  <si>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</si>
  <si>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</si>
  <si>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</si>
  <si>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</si>
  <si>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</si>
  <si>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</si>
  <si>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</si>
  <si>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</si>
  <si>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</si>
  <si>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</si>
  <si>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</si>
  <si>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</si>
  <si>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</si>
  <si>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</si>
  <si>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</si>
  <si>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</si>
  <si>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</si>
  <si>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</si>
  <si>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</si>
  <si>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</si>
  <si>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</si>
  <si>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</si>
  <si>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</si>
  <si>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</si>
  <si>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</si>
  <si>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</si>
  <si>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</si>
  <si>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</si>
  <si>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</si>
  <si>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</si>
  <si>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</si>
  <si>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</si>
  <si>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</si>
  <si>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</si>
  <si>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</si>
  <si>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</si>
  <si>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</si>
  <si>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</si>
  <si>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</si>
  <si>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</si>
  <si>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</si>
  <si>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</si>
  <si>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</si>
  <si>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</si>
  <si>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</si>
  <si>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</si>
  <si>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</si>
  <si>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</si>
  <si>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</si>
  <si>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</si>
  <si>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</si>
  <si>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</si>
  <si>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</si>
  <si>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</si>
  <si>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</si>
  <si>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</si>
  <si>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</si>
  <si>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</si>
  <si>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</si>
  <si>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</si>
  <si>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</si>
  <si>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</si>
  <si>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</si>
  <si>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</si>
  <si>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</si>
  <si>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</si>
  <si>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</si>
  <si>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</si>
  <si>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</si>
  <si>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</si>
  <si>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</si>
  <si>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</si>
  <si>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</si>
  <si>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</si>
  <si>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</si>
  <si>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</si>
  <si>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</si>
  <si>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</si>
  <si>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</si>
  <si>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</si>
  <si>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</si>
  <si>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</si>
  <si>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</si>
  <si>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</si>
  <si>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</si>
  <si>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</si>
  <si>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</si>
  <si>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</si>
  <si>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</si>
  <si>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</si>
  <si>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</si>
  <si>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</si>
  <si>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</si>
  <si>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</si>
  <si>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</si>
  <si>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</si>
  <si>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</si>
  <si>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</si>
  <si>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</si>
  <si>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</si>
  <si>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</si>
  <si>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</si>
  <si>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</si>
  <si>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</si>
  <si>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</si>
  <si>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</si>
  <si>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</si>
  <si>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</si>
  <si>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</si>
  <si>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</si>
  <si>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</si>
  <si>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</si>
  <si>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</si>
  <si>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</si>
  <si>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</si>
  <si>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</si>
  <si>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</si>
  <si>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</si>
  <si>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</si>
  <si>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</si>
  <si>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</si>
  <si>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</si>
  <si>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</si>
  <si>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</si>
  <si>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</si>
  <si>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</si>
  <si>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</si>
  <si>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</si>
  <si>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</si>
  <si>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</si>
  <si>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</si>
  <si>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</si>
  <si>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</si>
  <si>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</si>
  <si>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</si>
  <si>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</si>
  <si>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</si>
  <si>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</si>
  <si>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</si>
  <si>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</si>
  <si>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</si>
  <si>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</si>
  <si>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</si>
  <si>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</si>
  <si>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</si>
  <si>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</si>
  <si>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</si>
  <si>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</si>
  <si>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</si>
  <si>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</si>
  <si>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</si>
  <si>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</si>
  <si>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</si>
  <si>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</si>
  <si>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</si>
  <si>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</si>
  <si>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</si>
  <si>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</si>
  <si>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</si>
  <si>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</si>
  <si>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</si>
  <si>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</si>
  <si>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</si>
  <si>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</si>
  <si>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</si>
  <si>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</si>
  <si>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</si>
  <si>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</si>
  <si>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</si>
  <si>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</si>
  <si>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</si>
  <si>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</si>
  <si>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</si>
  <si>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</si>
  <si>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</si>
  <si>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</si>
  <si>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</si>
  <si>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</si>
  <si>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</si>
  <si>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</si>
  <si>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</si>
  <si>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</si>
  <si>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</si>
  <si>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</si>
  <si>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</si>
  <si>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</si>
  <si>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</si>
  <si>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</si>
  <si>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</si>
  <si>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</si>
  <si>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</si>
  <si>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</si>
  <si>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</si>
  <si>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</si>
  <si>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</si>
  <si>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</si>
  <si>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</si>
  <si>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</si>
  <si>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</si>
  <si>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</si>
  <si>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</si>
  <si>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</si>
  <si>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</si>
  <si>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</si>
  <si>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</si>
  <si>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</si>
  <si>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</si>
  <si>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</si>
  <si>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</si>
  <si>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</si>
  <si>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</si>
  <si>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</si>
  <si>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</si>
  <si>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</si>
  <si>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</si>
  <si>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</si>
  <si>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</si>
  <si>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</si>
  <si>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</si>
  <si>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</si>
  <si>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</si>
  <si>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</si>
  <si>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</si>
  <si>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</si>
  <si>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</si>
  <si>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</si>
  <si>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</si>
  <si>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</si>
  <si>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</si>
  <si>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</si>
  <si>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</si>
  <si>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</si>
  <si>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</si>
  <si>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</si>
  <si>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</si>
  <si>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</si>
  <si>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</si>
  <si>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</si>
  <si>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</si>
  <si>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</si>
  <si>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</si>
  <si>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</si>
  <si>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</si>
  <si>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</si>
  <si>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</si>
  <si>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</si>
  <si>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</si>
  <si>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</si>
  <si>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</si>
  <si>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</si>
  <si>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</si>
  <si>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</si>
  <si>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</si>
  <si>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</si>
  <si>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</si>
  <si>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</si>
  <si>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</si>
  <si>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</si>
  <si>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</si>
  <si>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</si>
  <si>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</si>
  <si>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</si>
  <si>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</si>
  <si>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</si>
  <si>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</si>
  <si>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</si>
  <si>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</si>
  <si>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</si>
  <si>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</si>
  <si>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</si>
  <si>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</si>
  <si>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</si>
  <si>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</si>
  <si>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</si>
  <si>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</si>
  <si>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</si>
  <si>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</si>
  <si>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</si>
  <si>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</si>
  <si>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</si>
  <si>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</si>
  <si>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</si>
  <si>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</si>
  <si>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</si>
  <si>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</si>
  <si>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</si>
  <si>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</si>
  <si>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</si>
  <si>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</si>
  <si>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</si>
  <si>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</si>
  <si>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</si>
  <si>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</si>
  <si>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</si>
  <si>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</si>
  <si>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</si>
  <si>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</si>
  <si>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</si>
  <si>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</si>
  <si>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</si>
  <si>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</si>
  <si>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</si>
  <si>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</si>
  <si>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</si>
  <si>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</si>
  <si>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</si>
  <si>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</si>
  <si>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</si>
  <si>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</si>
  <si>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</si>
  <si>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</si>
  <si>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</si>
  <si>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</si>
  <si>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</si>
  <si>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</si>
  <si>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</si>
  <si>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</si>
  <si>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</si>
  <si>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</si>
  <si>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</si>
  <si>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</si>
  <si>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</si>
  <si>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</si>
  <si>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</si>
  <si>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</si>
  <si>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</si>
  <si>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</si>
  <si>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</si>
  <si>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</si>
  <si>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</si>
  <si>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</si>
  <si>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</si>
  <si>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</si>
  <si>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</si>
  <si>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</si>
  <si>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</si>
  <si>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</si>
  <si>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</si>
  <si>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</si>
  <si>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</si>
  <si>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</si>
  <si>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</si>
  <si>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</si>
  <si>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</si>
  <si>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</si>
  <si>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</si>
  <si>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</si>
  <si>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</si>
  <si>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</si>
  <si>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</si>
  <si>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</si>
  <si>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</si>
  <si>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</si>
  <si>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</si>
  <si>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</si>
  <si>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</si>
  <si>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</si>
  <si>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</si>
  <si>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</si>
  <si>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</si>
  <si>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</si>
  <si>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</si>
  <si>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</si>
  <si>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</si>
  <si>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</si>
  <si>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</si>
  <si>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</si>
  <si>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</si>
  <si>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</si>
  <si>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</si>
  <si>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</si>
  <si>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</si>
  <si>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</si>
  <si>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</si>
  <si>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</si>
  <si>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</si>
  <si>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</si>
  <si>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</si>
  <si>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</si>
  <si>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</si>
  <si>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</si>
  <si>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</si>
  <si>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</si>
  <si>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</si>
  <si>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</si>
  <si>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</si>
  <si>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</si>
  <si>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</si>
  <si>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</si>
  <si>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</si>
  <si>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</si>
  <si>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</si>
  <si>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</si>
  <si>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</si>
  <si>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</si>
  <si>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</si>
  <si>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</si>
  <si>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</si>
  <si>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</si>
  <si>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</si>
  <si>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</si>
  <si>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</si>
  <si>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</si>
  <si>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</si>
  <si>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</si>
  <si>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</si>
  <si>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</si>
  <si>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</si>
  <si>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</si>
  <si>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</si>
  <si>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</si>
  <si>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</si>
  <si>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</si>
  <si>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</si>
  <si>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</si>
  <si>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</si>
  <si>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</si>
  <si>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</si>
  <si>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</si>
  <si>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</si>
  <si>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</si>
  <si>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</si>
  <si>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</si>
  <si>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</si>
  <si>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</si>
  <si>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</si>
  <si>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</si>
  <si>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</si>
  <si>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</si>
  <si>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</si>
  <si>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</si>
  <si>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</si>
  <si>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</si>
  <si>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</si>
  <si>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</si>
  <si>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</si>
  <si>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</si>
  <si>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</si>
  <si>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</si>
  <si>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</si>
  <si>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</si>
  <si>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</si>
  <si>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</si>
  <si>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</si>
  <si>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</si>
  <si>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</si>
  <si>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</si>
  <si>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</si>
  <si>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</si>
  <si>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</si>
  <si>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</si>
  <si>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</si>
  <si>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</si>
  <si>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</si>
  <si>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</si>
  <si>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</si>
  <si>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</si>
  <si>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</si>
  <si>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</si>
  <si>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</si>
  <si>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</si>
  <si>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</si>
  <si>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</si>
  <si>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</si>
  <si>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</si>
  <si>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</si>
  <si>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</si>
  <si>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</si>
  <si>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</si>
  <si>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</si>
  <si>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</si>
  <si>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</si>
  <si>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</si>
  <si>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</si>
  <si>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</si>
  <si>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</si>
  <si>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</si>
  <si>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</si>
  <si>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</si>
  <si>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</si>
  <si>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</si>
  <si>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</si>
  <si>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</si>
  <si>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</si>
  <si>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</si>
  <si>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</si>
  <si>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</si>
  <si>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</si>
  <si>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</si>
  <si>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</si>
  <si>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</si>
  <si>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</si>
  <si>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</si>
  <si>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</si>
  <si>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</si>
  <si>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</si>
  <si>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</si>
  <si>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</si>
  <si>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</si>
  <si>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</si>
  <si>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</si>
  <si>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</si>
  <si>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</si>
  <si>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</si>
  <si>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</si>
  <si>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</si>
  <si>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</si>
  <si>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</si>
  <si>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</si>
  <si>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</si>
  <si>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</si>
  <si>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</si>
  <si>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</si>
  <si>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</si>
  <si>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</si>
  <si>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</si>
  <si>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</si>
  <si>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</si>
  <si>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</si>
  <si>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</si>
  <si>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</si>
  <si>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</si>
  <si>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</si>
  <si>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</si>
  <si>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</si>
  <si>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</si>
  <si>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</si>
  <si>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</si>
  <si>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</si>
  <si>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</si>
  <si>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</si>
  <si>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</si>
  <si>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</si>
  <si>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</si>
  <si>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</si>
  <si>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</si>
  <si>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</si>
  <si>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</si>
  <si>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</si>
  <si>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</si>
  <si>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</si>
  <si>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</si>
  <si>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</si>
  <si>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</si>
  <si>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</si>
  <si>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</si>
  <si>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</si>
  <si>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</si>
  <si>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</si>
  <si>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</si>
  <si>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</si>
  <si>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</si>
  <si>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</si>
  <si>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</si>
  <si>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</si>
  <si>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</si>
  <si>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</si>
  <si>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</si>
  <si>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</si>
  <si>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</si>
  <si>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</si>
  <si>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</si>
  <si>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</si>
  <si>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</si>
  <si>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</si>
  <si>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</si>
  <si>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</si>
  <si>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</si>
  <si>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</si>
  <si>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</si>
  <si>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</si>
  <si>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</si>
  <si>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</si>
  <si>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</si>
  <si>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</si>
  <si>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</si>
  <si>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</si>
  <si>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</si>
  <si>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</si>
  <si>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</si>
  <si>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</si>
  <si>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</si>
  <si>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</si>
  <si>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</si>
  <si>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</si>
  <si>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</si>
  <si>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</si>
  <si>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</si>
  <si>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</si>
  <si>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</si>
  <si>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</si>
  <si>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</si>
  <si>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</si>
  <si>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</si>
  <si>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</si>
  <si>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</si>
  <si>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</si>
  <si>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</si>
  <si>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</si>
  <si>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</si>
  <si>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</si>
  <si>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</si>
  <si>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</si>
  <si>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</si>
  <si>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</si>
  <si>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</si>
  <si>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</si>
  <si>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</si>
  <si>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</si>
  <si>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</si>
  <si>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</si>
  <si>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</si>
  <si>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</si>
  <si>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</si>
  <si>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</si>
  <si>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</si>
  <si>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</si>
  <si>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</si>
  <si>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</si>
  <si>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</si>
  <si>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</si>
  <si>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</si>
  <si>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</si>
  <si>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</si>
  <si>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</si>
  <si>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</si>
  <si>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</si>
  <si>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</si>
  <si>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</si>
  <si>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</si>
  <si>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</si>
  <si>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</si>
  <si>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</si>
  <si>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</si>
  <si>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</si>
  <si>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</si>
  <si>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</si>
  <si>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</si>
  <si>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</si>
  <si>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</si>
  <si>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</si>
  <si>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</si>
  <si>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</si>
  <si>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</si>
  <si>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</si>
  <si>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</si>
  <si>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</si>
  <si>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</si>
  <si>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</si>
  <si>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</si>
  <si>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</si>
  <si>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</si>
  <si>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</si>
  <si>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</si>
  <si>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</si>
  <si>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</si>
  <si>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</si>
  <si>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</si>
  <si>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</si>
  <si>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</si>
  <si>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</si>
  <si>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</si>
  <si>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</si>
  <si>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</si>
  <si>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</si>
  <si>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</si>
  <si>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</si>
  <si>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</si>
  <si>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</si>
  <si>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</si>
  <si>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</si>
  <si>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</si>
  <si>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</si>
  <si>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</si>
  <si>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</si>
  <si>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</si>
  <si>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</si>
  <si>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</si>
  <si>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</si>
  <si>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</si>
  <si>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</si>
  <si>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</si>
  <si>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</si>
  <si>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</si>
  <si>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</si>
  <si>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</si>
  <si>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</si>
  <si>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</si>
  <si>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</si>
  <si>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</si>
  <si>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</si>
  <si>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</si>
  <si>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</si>
  <si>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</si>
  <si>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</si>
  <si>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</si>
  <si>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</si>
  <si>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</si>
  <si>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</si>
  <si>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</si>
  <si>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</si>
  <si>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</si>
  <si>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</si>
  <si>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</si>
  <si>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</si>
  <si>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</si>
  <si>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</si>
  <si>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</si>
  <si>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</si>
  <si>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</si>
  <si>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</si>
  <si>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</si>
  <si>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</si>
  <si>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</si>
  <si>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</si>
  <si>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</si>
  <si>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</si>
  <si>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</si>
  <si>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</si>
  <si>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</si>
  <si>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</si>
  <si>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</si>
  <si>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</si>
  <si>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</si>
  <si>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</si>
  <si>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</si>
  <si>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</si>
  <si>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</si>
  <si>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</si>
  <si>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</si>
  <si>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</si>
  <si>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</si>
  <si>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</si>
  <si>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</si>
  <si>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</si>
  <si>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</si>
  <si>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</si>
  <si>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</si>
  <si>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</si>
  <si>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</si>
  <si>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</si>
  <si>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</si>
  <si>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</si>
  <si>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</si>
  <si>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</si>
  <si>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</si>
  <si>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</si>
  <si>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</si>
  <si>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</si>
  <si>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</si>
  <si>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</si>
  <si>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</si>
  <si>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</si>
  <si>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</si>
  <si>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</si>
  <si>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</si>
  <si>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</si>
  <si>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</si>
  <si>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</si>
  <si>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</si>
  <si>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</si>
  <si>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</si>
  <si>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</si>
  <si>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</si>
  <si>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</si>
  <si>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</si>
  <si>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</si>
  <si>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</si>
  <si>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</si>
  <si>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</si>
  <si>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</si>
  <si>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</si>
  <si>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</si>
  <si>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</si>
  <si>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</si>
  <si>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</si>
  <si>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</si>
  <si>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</si>
  <si>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</si>
  <si>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</si>
  <si>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</si>
  <si>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</si>
  <si>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</si>
  <si>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</si>
  <si>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</si>
  <si>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</si>
  <si>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</si>
  <si>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</si>
  <si>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</si>
  <si>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</si>
  <si>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</si>
  <si>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</si>
  <si>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</si>
  <si>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</si>
  <si>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</si>
  <si>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</si>
  <si>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</si>
  <si>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</si>
  <si>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</si>
  <si>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</si>
  <si>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</si>
  <si>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</si>
  <si>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</si>
  <si>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</si>
  <si>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</si>
  <si>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</si>
  <si>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</si>
  <si>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</si>
  <si>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</si>
  <si>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</si>
  <si>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</si>
  <si>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</si>
  <si>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</si>
  <si>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</si>
  <si>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</si>
  <si>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</si>
  <si>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</si>
  <si>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</si>
  <si>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</si>
  <si>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</si>
  <si>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</si>
  <si>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</si>
  <si>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</si>
  <si>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</si>
  <si>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</si>
  <si>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</si>
  <si>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</si>
  <si>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</si>
  <si>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</si>
  <si>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</si>
  <si>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</si>
  <si>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</si>
  <si>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</si>
  <si>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</si>
  <si>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</si>
  <si>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</si>
  <si>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</si>
  <si>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</si>
  <si>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</si>
  <si>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</si>
  <si>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</si>
  <si>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</si>
  <si>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</si>
  <si>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</si>
  <si>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</si>
  <si>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</si>
  <si>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</si>
  <si>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</si>
  <si>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</si>
  <si>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</si>
  <si>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</si>
  <si>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</si>
  <si>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</si>
  <si>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</si>
  <si>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</si>
  <si>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</si>
  <si>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</si>
  <si>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</si>
  <si>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</si>
  <si>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</si>
  <si>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</si>
  <si>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</si>
  <si>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</si>
  <si>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</si>
  <si>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</si>
  <si>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</si>
  <si>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</si>
  <si>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</si>
  <si>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</si>
  <si>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</si>
  <si>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</si>
  <si>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</si>
  <si>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</si>
  <si>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</si>
  <si>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</si>
  <si>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</si>
  <si>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</si>
  <si>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</si>
  <si>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</si>
  <si>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</si>
  <si>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</si>
  <si>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</si>
  <si>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</si>
  <si>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</si>
  <si>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</si>
  <si>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</si>
  <si>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</si>
  <si>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</si>
  <si>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</si>
  <si>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</si>
  <si>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</si>
  <si>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</si>
  <si>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</si>
  <si>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</si>
  <si>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</si>
  <si>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</si>
  <si>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</si>
  <si>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</si>
  <si>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</si>
  <si>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</si>
  <si>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</si>
  <si>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</si>
  <si>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</si>
  <si>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</si>
  <si>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</si>
  <si>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</si>
  <si>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</si>
  <si>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</si>
  <si>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</si>
  <si>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</si>
  <si>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</si>
  <si>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</si>
  <si>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</si>
  <si>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</si>
  <si>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</si>
  <si>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</si>
  <si>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</si>
  <si>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</si>
  <si>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</si>
  <si>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</si>
  <si>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</si>
  <si>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</si>
  <si>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</si>
  <si>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</si>
  <si>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</si>
  <si>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</si>
  <si>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</si>
  <si>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</si>
  <si>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</si>
  <si>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</si>
  <si>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</si>
  <si>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</si>
  <si>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</si>
  <si>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</si>
  <si>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</si>
  <si>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</si>
  <si>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</si>
  <si>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</si>
  <si>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</si>
  <si>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</si>
  <si>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</si>
  <si>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</si>
  <si>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</si>
  <si>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</si>
  <si>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</si>
  <si>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</si>
  <si>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</si>
  <si>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</si>
  <si>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</si>
  <si>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</si>
  <si>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</si>
  <si>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</si>
  <si>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</si>
  <si>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</si>
  <si>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</si>
  <si>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</si>
  <si>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</si>
  <si>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</si>
  <si>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</si>
  <si>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</si>
  <si>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</si>
  <si>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</si>
  <si>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</si>
  <si>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</si>
  <si>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</si>
  <si>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</si>
  <si>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</si>
  <si>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</si>
  <si>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</si>
  <si>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</si>
  <si>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</si>
  <si>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</si>
  <si>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</si>
  <si>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</si>
  <si>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</si>
  <si>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</si>
  <si>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</si>
  <si>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</si>
  <si>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</si>
  <si>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</si>
  <si>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</si>
  <si>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</si>
  <si>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</si>
  <si>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</si>
  <si>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</si>
  <si>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</si>
  <si>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</si>
  <si>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</si>
  <si>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</si>
  <si>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</si>
  <si>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</si>
  <si>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</si>
  <si>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</si>
  <si>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</si>
  <si>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</si>
  <si>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</si>
  <si>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</si>
  <si>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</si>
  <si>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</si>
  <si>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</si>
  <si>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</si>
  <si>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</si>
  <si>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</si>
  <si>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</si>
  <si>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</si>
  <si>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</si>
  <si>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</si>
  <si>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</si>
  <si>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</si>
  <si>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</si>
  <si>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</si>
  <si>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</si>
  <si>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</si>
  <si>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</si>
  <si>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</si>
  <si>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</si>
  <si>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</si>
  <si>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</si>
  <si>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</si>
  <si>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</si>
  <si>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</si>
  <si>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</si>
  <si>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</si>
  <si>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</si>
  <si>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</si>
  <si>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</si>
  <si>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</si>
  <si>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</si>
  <si>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</si>
  <si>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</si>
  <si>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</si>
  <si>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</si>
  <si>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</si>
  <si>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</si>
  <si>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</si>
  <si>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</si>
  <si>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</si>
  <si>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</si>
  <si>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</si>
  <si>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</si>
  <si>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</si>
  <si>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</si>
  <si>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</si>
  <si>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</si>
  <si>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</si>
  <si>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</si>
  <si>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</si>
  <si>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</si>
  <si>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</si>
  <si>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</si>
  <si>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</si>
  <si>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</si>
  <si>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</si>
  <si>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</si>
  <si>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</si>
  <si>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</si>
  <si>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</si>
  <si>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</si>
  <si>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</si>
  <si>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</si>
  <si>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</si>
  <si>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</si>
  <si>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</si>
  <si>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</si>
  <si>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</si>
  <si>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</si>
  <si>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</si>
  <si>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</si>
  <si>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</si>
  <si>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</si>
  <si>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</si>
  <si>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</si>
  <si>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</si>
  <si>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</si>
  <si>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</si>
  <si>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</si>
  <si>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</si>
  <si>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</si>
  <si>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</si>
  <si>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</si>
  <si>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</si>
  <si>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</si>
  <si>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</si>
  <si>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</si>
  <si>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</si>
  <si>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</si>
  <si>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</si>
  <si>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</si>
  <si>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</si>
  <si>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</si>
  <si>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</si>
  <si>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</si>
  <si>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</si>
  <si>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</si>
  <si>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</si>
  <si>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</si>
  <si>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</si>
  <si>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</si>
  <si>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</si>
  <si>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</si>
  <si>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</si>
  <si>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</si>
  <si>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</si>
  <si>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</si>
  <si>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</si>
  <si>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</si>
  <si>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</si>
  <si>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</si>
  <si>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</si>
  <si>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</si>
  <si>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</si>
  <si>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</si>
  <si>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</si>
  <si>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</si>
  <si>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</si>
  <si>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</si>
  <si>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</si>
  <si>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</si>
  <si>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</si>
  <si>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</si>
  <si>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</si>
  <si>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</si>
  <si>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</si>
  <si>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</si>
  <si>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</si>
  <si>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</si>
  <si>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</si>
  <si>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</si>
  <si>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</si>
  <si>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</si>
  <si>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</si>
  <si>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</si>
  <si>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</si>
  <si>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</si>
  <si>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</si>
  <si>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</si>
  <si>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</si>
  <si>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</si>
  <si>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</si>
  <si>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</si>
  <si>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</si>
  <si>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</si>
  <si>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</si>
  <si>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</si>
  <si>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</si>
  <si>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</si>
  <si>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</si>
  <si>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</si>
  <si>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</si>
  <si>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</si>
  <si>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</si>
  <si>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</si>
  <si>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</si>
  <si>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</si>
  <si>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</si>
  <si>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</si>
  <si>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</si>
  <si>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</si>
  <si>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</si>
  <si>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</si>
  <si>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</si>
  <si>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</si>
  <si>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</si>
  <si>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</si>
  <si>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</si>
  <si>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</si>
  <si>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</si>
  <si>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</si>
  <si>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</si>
  <si>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</si>
  <si>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</si>
  <si>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</si>
  <si>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</si>
  <si>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</si>
  <si>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</si>
  <si>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</si>
  <si>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</si>
  <si>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</si>
  <si>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</si>
  <si>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</si>
  <si>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</si>
  <si>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</si>
  <si>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</si>
  <si>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</si>
  <si>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</si>
  <si>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</si>
  <si>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</si>
  <si>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</si>
  <si>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</si>
  <si>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</si>
  <si>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</si>
  <si>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</si>
  <si>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</si>
  <si>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</si>
  <si>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</si>
  <si>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</si>
  <si>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</si>
  <si>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</si>
  <si>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</si>
  <si>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</si>
  <si>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</si>
  <si>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</si>
  <si>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</si>
  <si>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</si>
  <si>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</si>
  <si>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</si>
  <si>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</si>
  <si>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</si>
  <si>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</si>
  <si>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</si>
  <si>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</si>
  <si>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</si>
  <si>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</si>
  <si>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</si>
  <si>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</si>
  <si>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</si>
  <si>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</si>
  <si>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</si>
  <si>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</si>
  <si>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</si>
  <si>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</si>
  <si>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</si>
  <si>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</si>
  <si>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</si>
  <si>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</si>
  <si>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</si>
  <si>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</si>
  <si>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</si>
  <si>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</si>
  <si>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</si>
  <si>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</si>
  <si>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</si>
  <si>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</si>
  <si>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</si>
  <si>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</si>
  <si>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</si>
  <si>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</si>
  <si>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</si>
  <si>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</si>
  <si>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</si>
  <si>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</si>
  <si>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</si>
  <si>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</si>
  <si>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</si>
  <si>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</si>
  <si>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</si>
  <si>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</si>
  <si>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</si>
  <si>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</si>
  <si>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</si>
  <si>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</si>
  <si>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</si>
  <si>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</si>
  <si>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</si>
  <si>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</si>
  <si>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</si>
  <si>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</si>
  <si>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</si>
  <si>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</si>
  <si>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</si>
  <si>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</si>
  <si>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</si>
  <si>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</si>
  <si>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</si>
  <si>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</si>
  <si>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</si>
  <si>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</si>
  <si>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</si>
  <si>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</si>
  <si>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</si>
  <si>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</si>
  <si>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</si>
  <si>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</si>
  <si>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</si>
  <si>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</si>
  <si>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</si>
  <si>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</si>
  <si>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</si>
  <si>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</si>
  <si>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</si>
  <si>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</si>
  <si>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</si>
  <si>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</si>
  <si>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</si>
  <si>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</si>
  <si>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</si>
  <si>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</si>
  <si>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</si>
  <si>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</si>
  <si>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</si>
  <si>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</si>
  <si>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</si>
  <si>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</si>
  <si>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</si>
  <si>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</si>
  <si>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</si>
  <si>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</si>
  <si>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</si>
  <si>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</si>
  <si>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</si>
  <si>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</si>
  <si>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</si>
  <si>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</si>
  <si>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</si>
  <si>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</si>
  <si>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</si>
  <si>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</si>
  <si>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</si>
  <si>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</si>
  <si>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</si>
  <si>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</si>
  <si>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</si>
  <si>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</si>
  <si>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</si>
  <si>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</si>
  <si>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</si>
  <si>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</si>
  <si>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</si>
  <si>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</si>
  <si>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</si>
  <si>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</si>
  <si>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</si>
  <si>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</si>
  <si>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</si>
  <si>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</si>
  <si>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</si>
  <si>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</si>
  <si>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</si>
  <si>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</si>
  <si>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</si>
  <si>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</si>
  <si>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</si>
  <si>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</si>
  <si>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</si>
  <si>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</si>
  <si>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</si>
  <si>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</si>
  <si>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</si>
  <si>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</si>
  <si>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</si>
  <si>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</si>
  <si>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</si>
  <si>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</si>
  <si>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</si>
  <si>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</si>
  <si>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</si>
  <si>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</si>
  <si>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</si>
  <si>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</si>
  <si>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</si>
  <si>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</si>
  <si>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</si>
  <si>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</si>
  <si>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</si>
  <si>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</si>
  <si>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</si>
  <si>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</si>
  <si>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</si>
  <si>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</si>
  <si>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</si>
  <si>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</si>
  <si>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</si>
  <si>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</si>
  <si>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</si>
  <si>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</si>
  <si>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</si>
  <si>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</si>
  <si>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</si>
  <si>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</si>
  <si>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</si>
  <si>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</si>
  <si>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</si>
  <si>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</si>
  <si>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</si>
  <si>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</si>
  <si>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</si>
  <si>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</si>
  <si>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</si>
  <si>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</si>
  <si>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</si>
  <si>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</si>
  <si>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</si>
  <si>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</si>
  <si>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</si>
  <si>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</si>
  <si>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</si>
  <si>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</si>
  <si>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</si>
  <si>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</si>
  <si>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</si>
  <si>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</si>
  <si>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</si>
  <si>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</si>
  <si>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</si>
  <si>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</si>
  <si>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</si>
  <si>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</si>
  <si>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</si>
  <si>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</si>
  <si>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</si>
  <si>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</si>
  <si>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</si>
  <si>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</si>
  <si>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</si>
  <si>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</si>
  <si>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</si>
  <si>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</si>
  <si>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</si>
  <si>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</si>
  <si>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</si>
  <si>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</si>
  <si>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</si>
  <si>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</si>
  <si>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</si>
  <si>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</si>
  <si>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</si>
  <si>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</si>
  <si>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</si>
  <si>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</si>
  <si>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</si>
  <si>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</si>
  <si>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</si>
  <si>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</si>
  <si>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</si>
  <si>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</si>
  <si>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</si>
  <si>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</si>
  <si>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</si>
  <si>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</si>
  <si>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</si>
  <si>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</si>
  <si>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</si>
  <si>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</si>
  <si>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</si>
  <si>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</si>
  <si>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</si>
  <si>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</si>
  <si>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</si>
  <si>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</si>
  <si>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</si>
  <si>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</si>
  <si>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</si>
  <si>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</si>
  <si>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</si>
  <si>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</si>
  <si>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</si>
  <si>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</si>
  <si>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</si>
  <si>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</si>
  <si>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</si>
  <si>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</si>
  <si>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</si>
  <si>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</si>
  <si>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</si>
  <si>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</si>
  <si>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</si>
  <si>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</si>
  <si>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</si>
  <si>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</si>
  <si>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</si>
  <si>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</si>
  <si>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</si>
  <si>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</si>
  <si>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</si>
  <si>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</si>
  <si>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</si>
  <si>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</si>
  <si>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</si>
  <si>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</si>
  <si>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</si>
  <si>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</si>
  <si>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</si>
  <si>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</si>
  <si>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</si>
  <si>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</si>
  <si>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</si>
  <si>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</si>
  <si>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</si>
  <si>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</si>
  <si>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</si>
  <si>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</si>
  <si>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</si>
  <si>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</si>
  <si>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</si>
  <si>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</si>
  <si>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</si>
  <si>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</si>
  <si>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</si>
  <si>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</si>
  <si>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</si>
  <si>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</si>
  <si>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</si>
  <si>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</si>
  <si>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</si>
  <si>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</si>
  <si>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</si>
  <si>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</si>
  <si>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</si>
  <si>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</si>
  <si>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</si>
  <si>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</si>
  <si>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</si>
  <si>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</si>
  <si>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</si>
  <si>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</si>
  <si>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</si>
  <si>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</si>
  <si>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</si>
  <si>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</si>
  <si>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</si>
  <si>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</si>
  <si>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</si>
  <si>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</si>
  <si>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</si>
  <si>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</si>
  <si>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</si>
  <si>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</si>
  <si>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</si>
  <si>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</si>
  <si>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</si>
  <si>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</si>
  <si>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</si>
  <si>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</si>
  <si>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</si>
  <si>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</si>
  <si>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</si>
  <si>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</si>
  <si>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</si>
  <si>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</si>
  <si>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</si>
  <si>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</si>
  <si>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</si>
  <si>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</si>
  <si>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</si>
  <si>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</si>
  <si>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</si>
  <si>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</si>
  <si>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</si>
  <si>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</si>
  <si>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</si>
  <si>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</si>
  <si>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</si>
  <si>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</si>
  <si>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</si>
  <si>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</si>
  <si>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</si>
  <si>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</si>
  <si>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</si>
  <si>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</si>
  <si>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</si>
  <si>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</si>
  <si>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</si>
  <si>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</si>
  <si>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</si>
  <si>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</si>
  <si>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</si>
  <si>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</si>
  <si>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</si>
  <si>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</si>
  <si>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</si>
  <si>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</si>
  <si>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</si>
  <si>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</si>
  <si>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</si>
  <si>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</si>
  <si>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</si>
  <si>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</si>
  <si>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</si>
  <si>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</si>
  <si>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</si>
  <si>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</si>
  <si>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</si>
  <si>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</si>
  <si>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</si>
  <si>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</si>
  <si>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</si>
  <si>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</si>
  <si>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</si>
  <si>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</si>
  <si>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</si>
  <si>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</si>
  <si>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</si>
  <si>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</si>
  <si>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</si>
  <si>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</si>
  <si>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</si>
  <si>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</si>
  <si>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</si>
  <si>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</si>
  <si>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</si>
  <si>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</si>
  <si>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</si>
  <si>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</si>
  <si>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</si>
  <si>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</si>
  <si>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</si>
  <si>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</si>
  <si>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</si>
  <si>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</si>
  <si>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</si>
  <si>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</si>
  <si>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</si>
  <si>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</si>
  <si>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</si>
  <si>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</si>
  <si>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</si>
  <si>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</si>
  <si>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</si>
  <si>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</si>
  <si>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</si>
  <si>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</si>
  <si>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</si>
  <si>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</si>
  <si>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</si>
  <si>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</si>
  <si>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</si>
  <si>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</si>
  <si>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</si>
  <si>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</si>
  <si>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</si>
  <si>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</si>
  <si>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</si>
  <si>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</si>
  <si>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</si>
  <si>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</si>
  <si>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</si>
  <si>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</si>
  <si>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</si>
  <si>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</si>
  <si>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</si>
  <si>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</si>
  <si>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</si>
  <si>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</si>
  <si>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</si>
  <si>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</si>
  <si>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</si>
  <si>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</si>
  <si>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</si>
  <si>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</si>
  <si>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</si>
  <si>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</si>
  <si>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</si>
  <si>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</si>
  <si>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</si>
  <si>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</si>
  <si>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</si>
  <si>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</si>
  <si>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</si>
  <si>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</si>
  <si>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</si>
  <si>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</si>
  <si>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</si>
  <si>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</si>
  <si>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</si>
  <si>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</si>
  <si>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</si>
  <si>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</si>
  <si>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</si>
  <si>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</si>
  <si>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</si>
  <si>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</si>
  <si>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</si>
  <si>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</si>
  <si>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</si>
  <si>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</si>
  <si>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</si>
  <si>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</si>
  <si>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</si>
  <si>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</si>
  <si>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</si>
  <si>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</si>
  <si>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</si>
  <si>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</si>
  <si>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</si>
  <si>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</si>
  <si>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</si>
  <si>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</si>
  <si>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</si>
  <si>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</si>
  <si>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</si>
  <si>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</si>
  <si>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</si>
  <si>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</si>
  <si>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</si>
  <si>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</si>
  <si>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</si>
  <si>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</si>
  <si>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</si>
  <si>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</si>
  <si>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</si>
  <si>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</si>
  <si>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</si>
  <si>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</si>
  <si>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</si>
  <si>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</si>
  <si>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</si>
  <si>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</si>
  <si>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</si>
  <si>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</si>
  <si>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</si>
  <si>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</si>
  <si>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</si>
  <si>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</si>
  <si>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</si>
  <si>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</si>
  <si>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</si>
  <si>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</si>
  <si>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</si>
  <si>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</si>
  <si>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</si>
  <si>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</si>
  <si>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</si>
  <si>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</si>
  <si>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</si>
  <si>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</si>
  <si>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</si>
  <si>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</si>
  <si>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</si>
  <si>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</si>
  <si>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</si>
  <si>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</si>
  <si>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</si>
  <si>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</si>
  <si>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</si>
  <si>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</si>
  <si>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</si>
  <si>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</si>
  <si>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</si>
  <si>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</si>
  <si>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</si>
  <si>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</si>
  <si>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</si>
  <si>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</si>
  <si>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</si>
  <si>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</si>
  <si>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</si>
  <si>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</si>
  <si>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</si>
  <si>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</si>
  <si>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</si>
  <si>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</si>
  <si>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</si>
  <si>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</si>
  <si>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</si>
  <si>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</si>
  <si>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</si>
  <si>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</si>
  <si>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</si>
  <si>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</si>
  <si>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</si>
  <si>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</si>
  <si>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</si>
  <si>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</si>
  <si>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</si>
  <si>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</si>
  <si>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</si>
  <si>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</si>
  <si>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</si>
  <si>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</si>
  <si>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</si>
  <si>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</si>
  <si>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</si>
  <si>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</si>
  <si>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</si>
  <si>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</si>
  <si>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</si>
  <si>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</si>
  <si>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</si>
  <si>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</si>
  <si>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</si>
  <si>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</si>
  <si>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</si>
  <si>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</si>
  <si>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</si>
  <si>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</si>
  <si>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</si>
  <si>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</si>
  <si>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</si>
  <si>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</si>
  <si>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</si>
  <si>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</si>
  <si>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</si>
  <si>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</si>
  <si>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</si>
  <si>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</si>
  <si>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</si>
  <si>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</si>
  <si>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</si>
  <si>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</si>
  <si>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</si>
  <si>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</si>
  <si>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</si>
  <si>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</si>
  <si>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</si>
  <si>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</si>
  <si>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</si>
  <si>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</si>
  <si>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</si>
  <si>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</si>
  <si>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</si>
  <si>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</si>
  <si>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</si>
  <si>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</si>
  <si>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</si>
  <si>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</si>
  <si>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</si>
  <si>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</si>
  <si>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</si>
  <si>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</si>
  <si>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</si>
  <si>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</si>
  <si>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</si>
  <si>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</si>
  <si>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</si>
  <si>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</si>
  <si>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</si>
  <si>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</si>
  <si>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</si>
  <si>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</si>
  <si>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</si>
  <si>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</si>
  <si>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</si>
  <si>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</si>
  <si>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</si>
  <si>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</si>
  <si>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</si>
  <si>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</si>
  <si>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</si>
  <si>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</si>
  <si>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</si>
  <si>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</si>
  <si>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</si>
  <si>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</si>
  <si>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</si>
  <si>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</si>
  <si>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</si>
  <si>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</si>
  <si>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</si>
  <si>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</si>
  <si>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</si>
  <si>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</si>
  <si>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</si>
  <si>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</si>
  <si>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</si>
  <si>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</si>
  <si>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</si>
  <si>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</si>
  <si>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</si>
  <si>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</si>
  <si>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</si>
  <si>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</si>
  <si>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</si>
  <si>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</si>
  <si>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</si>
  <si>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</si>
  <si>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</si>
  <si>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</si>
  <si>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</si>
  <si>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</si>
  <si>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</si>
  <si>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</si>
  <si>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</si>
  <si>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</si>
  <si>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</si>
  <si>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</si>
  <si>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</si>
  <si>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</si>
  <si>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</si>
  <si>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</si>
  <si>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</si>
  <si>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</si>
  <si>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</si>
  <si>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</si>
  <si>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</si>
  <si>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</si>
  <si>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</si>
  <si>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</si>
  <si>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</si>
  <si>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</si>
  <si>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</si>
  <si>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</si>
  <si>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</si>
  <si>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</si>
  <si>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</si>
  <si>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</si>
  <si>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</si>
  <si>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</si>
  <si>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</si>
  <si>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</si>
  <si>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</si>
  <si>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</si>
  <si>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</si>
  <si>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</si>
  <si>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</si>
  <si>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</si>
  <si>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</si>
  <si>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</si>
  <si>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</si>
  <si>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</si>
  <si>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</si>
  <si>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</si>
  <si>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</si>
  <si>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</si>
  <si>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</si>
  <si>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</si>
  <si>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</si>
  <si>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</si>
  <si>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</si>
  <si>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</si>
  <si>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</si>
  <si>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</si>
  <si>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</si>
  <si>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</si>
  <si>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</si>
  <si>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</si>
  <si>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</si>
  <si>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</si>
  <si>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</si>
  <si>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</si>
  <si>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</si>
  <si>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</si>
  <si>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</si>
  <si>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</si>
  <si>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</si>
  <si>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</si>
  <si>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</si>
  <si>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</si>
  <si>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</si>
  <si>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</si>
  <si>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</si>
  <si>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</si>
  <si>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</si>
  <si>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</si>
  <si>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</si>
  <si>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</si>
  <si>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</si>
  <si>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</si>
  <si>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</si>
  <si>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</si>
  <si>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</si>
  <si>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</si>
  <si>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</si>
  <si>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</si>
  <si>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</si>
  <si>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</si>
  <si>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</si>
  <si>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</si>
  <si>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</si>
  <si>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</si>
  <si>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</si>
  <si>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</si>
  <si>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</si>
  <si>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</si>
  <si>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</si>
  <si>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</si>
  <si>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</si>
  <si>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</si>
  <si>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</si>
  <si>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</si>
  <si>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</si>
  <si>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</si>
  <si>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</si>
  <si>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</si>
  <si>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</si>
  <si>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</si>
  <si>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</si>
  <si>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</si>
  <si>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</si>
  <si>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</si>
  <si>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</si>
  <si>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</si>
  <si>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</si>
  <si>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</si>
  <si>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</si>
  <si>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</si>
  <si>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</si>
  <si>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</si>
  <si>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</si>
  <si>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</si>
  <si>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</si>
  <si>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</si>
  <si>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</si>
  <si>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</si>
  <si>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</si>
  <si>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</si>
  <si>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</si>
  <si>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</si>
  <si>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</si>
  <si>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</si>
  <si>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</si>
  <si>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</si>
  <si>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</si>
  <si>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</si>
  <si>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</si>
  <si>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</si>
  <si>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</si>
  <si>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</si>
  <si>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</si>
  <si>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</si>
  <si>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</si>
  <si>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</si>
  <si>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</si>
  <si>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</si>
  <si>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</si>
  <si>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</si>
  <si>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</si>
  <si>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</si>
  <si>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</si>
  <si>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</si>
  <si>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</si>
  <si>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</si>
  <si>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</si>
  <si>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</si>
  <si>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</si>
  <si>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</si>
  <si>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</si>
  <si>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</si>
  <si>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</si>
  <si>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</si>
  <si>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</si>
  <si>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</si>
  <si>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</si>
  <si>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</si>
  <si>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</si>
  <si>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</si>
  <si>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</si>
  <si>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</si>
  <si>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</si>
  <si>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</si>
  <si>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</si>
  <si>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</si>
  <si>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</si>
  <si>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</si>
  <si>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</si>
  <si>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</si>
  <si>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</si>
  <si>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</si>
  <si>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</si>
  <si>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</si>
  <si>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</si>
  <si>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</si>
  <si>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</si>
  <si>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</si>
  <si>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</si>
  <si>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</si>
  <si>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</si>
  <si>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</si>
  <si>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</si>
  <si>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</si>
  <si>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</si>
  <si>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</si>
  <si>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</si>
  <si>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</si>
  <si>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</si>
  <si>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</si>
  <si>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</si>
  <si>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</si>
  <si>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</si>
  <si>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</si>
  <si>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</si>
  <si>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</si>
  <si>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</si>
  <si>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</si>
  <si>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</si>
  <si>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</si>
  <si>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</si>
  <si>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</si>
  <si>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</si>
  <si>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</si>
  <si>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</si>
  <si>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</si>
  <si>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</si>
  <si>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</si>
  <si>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</si>
  <si>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</si>
  <si>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</si>
  <si>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</si>
  <si>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</si>
  <si>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</si>
  <si>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</si>
  <si>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</si>
  <si>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</si>
  <si>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</si>
  <si>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</si>
  <si>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</si>
  <si>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</si>
  <si>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</si>
  <si>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</si>
  <si>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</si>
  <si>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</si>
  <si>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</si>
  <si>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</si>
  <si>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</si>
  <si>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</si>
  <si>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</si>
  <si>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</si>
  <si>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</si>
  <si>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</si>
  <si>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</si>
  <si>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</si>
  <si>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</si>
  <si>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</si>
  <si>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</si>
  <si>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</si>
  <si>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</si>
  <si>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</si>
  <si>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</si>
  <si>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</si>
  <si>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</si>
  <si>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</si>
  <si>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</si>
  <si>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</si>
  <si>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</si>
  <si>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</si>
  <si>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</si>
  <si>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</si>
  <si>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</si>
  <si>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</si>
  <si>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</si>
  <si>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</si>
  <si>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</si>
  <si>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</si>
  <si>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</si>
  <si>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</si>
  <si>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</si>
  <si>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</si>
  <si>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</si>
  <si>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</si>
  <si>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</si>
  <si>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</si>
  <si>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</si>
  <si>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</si>
  <si>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</si>
  <si>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</si>
  <si>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</si>
  <si>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</si>
  <si>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</si>
  <si>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</si>
  <si>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</si>
  <si>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</si>
  <si>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</si>
  <si>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</si>
  <si>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</si>
  <si>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</si>
  <si>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</si>
  <si>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</si>
  <si>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</si>
  <si>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</si>
  <si>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</si>
  <si>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</si>
  <si>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</si>
  <si>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</si>
  <si>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</si>
  <si>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</si>
  <si>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</si>
  <si>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</si>
  <si>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</si>
  <si>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</si>
  <si>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</si>
  <si>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</si>
  <si>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</si>
  <si>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</si>
  <si>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</si>
  <si>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</si>
  <si>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</si>
  <si>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</si>
  <si>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</si>
  <si>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</si>
  <si>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</si>
  <si>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</si>
  <si>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</si>
  <si>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</si>
  <si>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</si>
  <si>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</si>
  <si>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</si>
  <si>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</si>
  <si>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</si>
  <si>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</si>
  <si>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</si>
  <si>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</si>
  <si>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</si>
  <si>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</si>
  <si>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</si>
  <si>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</si>
  <si>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</si>
  <si>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</si>
  <si>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</si>
  <si>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</si>
  <si>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</si>
  <si>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</si>
  <si>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</si>
  <si>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</si>
  <si>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</si>
  <si>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</si>
  <si>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</si>
  <si>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</si>
  <si>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</si>
  <si>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</si>
  <si>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</si>
  <si>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</si>
  <si>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</si>
  <si>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</si>
  <si>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</si>
  <si>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</si>
  <si>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</si>
  <si>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</si>
  <si>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</si>
  <si>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</si>
  <si>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</si>
  <si>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</si>
  <si>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</si>
  <si>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</si>
  <si>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</si>
  <si>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</si>
  <si>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</si>
  <si>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</si>
  <si>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</si>
  <si>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</si>
  <si>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</si>
  <si>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</si>
  <si>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</si>
  <si>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</si>
  <si>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</si>
  <si>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</si>
  <si>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</si>
  <si>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</si>
  <si>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</si>
  <si>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</si>
  <si>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</si>
  <si>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</si>
  <si>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</si>
  <si>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</si>
  <si>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</si>
  <si>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</si>
  <si>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</si>
  <si>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</si>
  <si>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</si>
  <si>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</si>
  <si>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</si>
  <si>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</si>
  <si>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</si>
  <si>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</si>
  <si>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</si>
  <si>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</si>
  <si>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</si>
  <si>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</si>
  <si>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</si>
  <si>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</si>
  <si>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</si>
  <si>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</si>
  <si>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</si>
  <si>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</si>
  <si>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</si>
  <si>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</si>
  <si>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</si>
  <si>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</si>
  <si>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</si>
  <si>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</si>
  <si>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</si>
  <si>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</si>
  <si>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</si>
  <si>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</si>
  <si>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</si>
  <si>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</si>
  <si>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</si>
  <si>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</si>
  <si>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</si>
  <si>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</si>
  <si>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</si>
  <si>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</si>
  <si>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</si>
  <si>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</si>
  <si>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</si>
  <si>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</si>
  <si>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</si>
  <si>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</si>
  <si>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</si>
  <si>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</si>
  <si>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</si>
  <si>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</si>
  <si>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</si>
  <si>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</si>
  <si>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</si>
  <si>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</si>
  <si>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</si>
  <si>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</si>
  <si>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</si>
  <si>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</si>
  <si>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</si>
  <si>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</si>
  <si>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</si>
  <si>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</si>
  <si>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</si>
  <si>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</si>
  <si>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</si>
  <si>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</si>
  <si>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</si>
  <si>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</si>
  <si>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</si>
  <si>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</si>
  <si>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</si>
  <si>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</si>
  <si>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</si>
  <si>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</si>
  <si>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</si>
  <si>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</si>
  <si>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</si>
  <si>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</si>
  <si>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</si>
  <si>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</si>
  <si>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</si>
  <si>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</si>
  <si>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</si>
  <si>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</si>
  <si>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</si>
  <si>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</si>
  <si>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</si>
  <si>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</si>
  <si>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</si>
  <si>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</si>
  <si>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</si>
  <si>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</si>
  <si>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</si>
  <si>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</si>
  <si>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</si>
  <si>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</si>
  <si>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</si>
  <si>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</si>
  <si>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</si>
  <si>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</si>
  <si>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</si>
  <si>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</si>
  <si>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</si>
  <si>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</si>
  <si>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</si>
  <si>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</si>
  <si>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</si>
  <si>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</si>
  <si>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</si>
  <si>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</si>
  <si>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</si>
  <si>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</si>
  <si>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</si>
  <si>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</si>
  <si>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</si>
  <si>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</si>
  <si>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</si>
  <si>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</si>
  <si>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</si>
  <si>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</si>
  <si>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</si>
  <si>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</si>
  <si>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</si>
  <si>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</si>
  <si>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</si>
  <si>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</si>
  <si>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</si>
  <si>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</si>
  <si>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</si>
  <si>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</si>
  <si>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</si>
  <si>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</si>
  <si>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</si>
  <si>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</si>
  <si>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</si>
  <si>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</si>
  <si>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</si>
  <si>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</si>
  <si>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</si>
  <si>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</si>
  <si>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</si>
  <si>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</si>
  <si>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</si>
  <si>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</si>
  <si>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</si>
  <si>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</si>
  <si>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</si>
  <si>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</si>
  <si>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</si>
  <si>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</si>
  <si>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</si>
  <si>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</si>
  <si>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</si>
  <si>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</si>
  <si>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</si>
  <si>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</si>
  <si>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</si>
  <si>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</si>
  <si>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</si>
  <si>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</si>
  <si>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</si>
  <si>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</si>
  <si>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</si>
  <si>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</si>
  <si>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</si>
  <si>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</si>
  <si>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</si>
  <si>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</si>
  <si>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</si>
  <si>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</si>
  <si>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</si>
  <si>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</si>
  <si>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</si>
  <si>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</si>
  <si>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</si>
  <si>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</si>
  <si>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</si>
  <si>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</si>
  <si>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</si>
  <si>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</si>
  <si>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</si>
  <si>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</si>
  <si>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</si>
  <si>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</si>
  <si>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</si>
  <si>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</si>
  <si>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</si>
  <si>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</si>
  <si>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</si>
  <si>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</si>
  <si>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</si>
  <si>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</si>
  <si>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</si>
  <si>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</si>
  <si>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</si>
  <si>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</si>
  <si>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</si>
  <si>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</si>
  <si>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</si>
  <si>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</si>
  <si>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</si>
  <si>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</si>
  <si>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</si>
  <si>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</si>
  <si>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</si>
  <si>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</si>
  <si>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</si>
  <si>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</si>
  <si>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</si>
  <si>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</si>
  <si>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</si>
  <si>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</si>
  <si>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</si>
  <si>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</si>
  <si>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</si>
  <si>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</si>
  <si>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</si>
  <si>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</si>
  <si>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</si>
  <si>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</si>
  <si>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</si>
  <si>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</si>
  <si>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</si>
  <si>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</si>
  <si>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</si>
  <si>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</si>
  <si>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</si>
  <si>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</si>
  <si>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</si>
  <si>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</si>
  <si>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</si>
  <si>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</si>
  <si>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</si>
  <si>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</si>
  <si>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</si>
  <si>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</si>
  <si>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</si>
  <si>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</si>
  <si>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</si>
  <si>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</si>
  <si>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</si>
  <si>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</si>
  <si>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</si>
  <si>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</si>
  <si>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</si>
  <si>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</si>
  <si>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</si>
  <si>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</si>
  <si>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</si>
  <si>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</si>
  <si>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</si>
  <si>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</si>
  <si>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</si>
  <si>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</si>
  <si>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</si>
  <si>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</si>
  <si>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</si>
  <si>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</si>
  <si>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</si>
  <si>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</si>
  <si>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</si>
  <si>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</si>
  <si>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</si>
  <si>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</si>
  <si>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</si>
  <si>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</si>
  <si>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</si>
  <si>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</si>
  <si>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</si>
  <si>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</si>
  <si>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</si>
  <si>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</si>
  <si>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</si>
  <si>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</si>
  <si>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</si>
  <si>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</si>
  <si>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</si>
  <si>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</si>
  <si>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</si>
  <si>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</si>
  <si>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</si>
  <si>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</si>
  <si>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</si>
  <si>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</si>
  <si>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</si>
  <si>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</si>
  <si>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</si>
  <si>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</si>
  <si>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</si>
  <si>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</si>
  <si>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</si>
  <si>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</si>
  <si>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</si>
  <si>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</si>
  <si>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</si>
  <si>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</si>
  <si>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</si>
  <si>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</si>
  <si>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</si>
  <si>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</si>
  <si>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</si>
  <si>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</si>
  <si>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</si>
  <si>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</si>
  <si>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</si>
  <si>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</si>
  <si>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</si>
  <si>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</si>
  <si>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</si>
  <si>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</si>
  <si>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</si>
  <si>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</si>
  <si>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</si>
  <si>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</si>
  <si>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</si>
  <si>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</si>
  <si>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</si>
  <si>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</si>
  <si>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</si>
  <si>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</si>
  <si>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</si>
  <si>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</si>
  <si>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</si>
  <si>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</si>
  <si>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</si>
  <si>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</si>
  <si>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</si>
  <si>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</si>
  <si>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</si>
  <si>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</si>
  <si>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</si>
  <si>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</si>
  <si>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</si>
  <si>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</si>
  <si>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</si>
  <si>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</si>
  <si>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</si>
  <si>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</si>
  <si>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</si>
  <si>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</si>
  <si>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</si>
  <si>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</si>
  <si>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</si>
  <si>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</si>
  <si>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</si>
  <si>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</si>
  <si>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</si>
  <si>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</si>
  <si>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</si>
  <si>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</si>
  <si>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</si>
  <si>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</si>
  <si>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</si>
  <si>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</si>
  <si>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</si>
  <si>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</si>
  <si>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</si>
  <si>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</si>
  <si>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</si>
  <si>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</si>
  <si>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</si>
  <si>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</si>
  <si>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</si>
  <si>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</si>
  <si>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</si>
  <si>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</si>
  <si>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</si>
  <si>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</si>
  <si>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</si>
  <si>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</si>
  <si>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</si>
  <si>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</si>
  <si>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</si>
  <si>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</si>
  <si>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</si>
  <si>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</si>
  <si>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</si>
  <si>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</si>
  <si>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</si>
  <si>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</si>
  <si>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</si>
  <si>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</si>
  <si>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</si>
  <si>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</si>
  <si>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</si>
  <si>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</si>
  <si>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</si>
  <si>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</si>
  <si>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</si>
  <si>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</si>
  <si>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</si>
  <si>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</si>
  <si>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</si>
  <si>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</si>
  <si>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</si>
  <si>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</si>
  <si>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</si>
  <si>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</si>
  <si>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</si>
  <si>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</si>
  <si>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</si>
  <si>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</si>
  <si>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</si>
  <si>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</si>
  <si>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</si>
  <si>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</si>
  <si>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</si>
  <si>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</si>
  <si>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</si>
  <si>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</si>
  <si>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</si>
  <si>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</si>
  <si>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</si>
  <si>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</si>
  <si>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</si>
  <si>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</si>
  <si>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</si>
  <si>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</si>
  <si>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</si>
  <si>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</si>
  <si>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</si>
  <si>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</si>
  <si>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</si>
  <si>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</si>
  <si>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</si>
  <si>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</si>
  <si>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</si>
  <si>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</si>
  <si>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</si>
  <si>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</si>
  <si>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</si>
  <si>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</si>
  <si>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</si>
  <si>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</si>
  <si>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</si>
  <si>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</si>
  <si>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</si>
  <si>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</si>
  <si>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</si>
  <si>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</si>
  <si>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</si>
  <si>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</si>
  <si>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</si>
  <si>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</si>
  <si>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</si>
  <si>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</si>
  <si>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</si>
  <si>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</si>
  <si>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</si>
  <si>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</si>
  <si>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</si>
  <si>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</si>
  <si>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</si>
  <si>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</si>
  <si>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</si>
  <si>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</si>
  <si>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</si>
  <si>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</si>
  <si>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</si>
  <si>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</si>
  <si>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</si>
  <si>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</si>
  <si>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</si>
  <si>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</si>
  <si>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</si>
  <si>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</si>
  <si>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</si>
  <si>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</si>
  <si>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</si>
  <si>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</si>
  <si>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</si>
  <si>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</si>
  <si>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</si>
  <si>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</si>
  <si>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</si>
  <si>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</si>
  <si>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</si>
  <si>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</si>
  <si>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</si>
  <si>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</si>
  <si>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</si>
  <si>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</si>
  <si>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</si>
  <si>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</si>
  <si>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</si>
  <si>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</si>
  <si>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</si>
  <si>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</si>
  <si>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</si>
  <si>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</si>
  <si>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</si>
  <si>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</si>
  <si>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</si>
  <si>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</si>
  <si>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</si>
  <si>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</si>
  <si>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</si>
  <si>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</si>
  <si>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</si>
  <si>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</si>
  <si>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</si>
  <si>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</si>
  <si>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</si>
  <si>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</si>
  <si>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</si>
  <si>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</si>
  <si>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</si>
  <si>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</si>
  <si>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</si>
  <si>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</si>
  <si>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</si>
  <si>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</si>
  <si>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</si>
  <si>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</si>
  <si>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</si>
  <si>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</si>
  <si>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</si>
  <si>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</si>
  <si>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</si>
  <si>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</si>
  <si>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</si>
  <si>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</si>
  <si>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</si>
  <si>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</si>
  <si>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</si>
  <si>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</si>
  <si>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</si>
  <si>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</si>
  <si>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</si>
  <si>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</si>
  <si>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</si>
  <si>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</si>
  <si>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</si>
  <si>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</si>
  <si>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</si>
  <si>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</si>
  <si>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</si>
  <si>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</si>
  <si>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</si>
  <si>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</si>
  <si>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</si>
  <si>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</si>
  <si>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</si>
  <si>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</si>
  <si>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</si>
  <si>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</si>
  <si>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</si>
  <si>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</si>
  <si>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</si>
  <si>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</si>
  <si>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</si>
  <si>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</si>
  <si>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</si>
  <si>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</si>
  <si>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</si>
  <si>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</si>
  <si>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</si>
  <si>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</si>
  <si>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</si>
  <si>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</si>
  <si>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</si>
  <si>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</si>
  <si>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</si>
  <si>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</si>
  <si>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</si>
  <si>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</si>
  <si>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</si>
  <si>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</si>
  <si>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</si>
  <si>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</si>
  <si>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</si>
  <si>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</si>
  <si>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</si>
  <si>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</si>
  <si>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</si>
  <si>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</si>
  <si>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</si>
  <si>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</si>
  <si>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</si>
  <si>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</si>
  <si>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</si>
  <si>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</si>
  <si>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</si>
  <si>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</si>
  <si>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</si>
  <si>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</si>
  <si>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</si>
  <si>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</si>
  <si>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</si>
  <si>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</si>
  <si>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</si>
  <si>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</si>
  <si>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</si>
  <si>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</si>
  <si>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</si>
  <si>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</si>
  <si>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</si>
  <si>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</si>
  <si>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</si>
  <si>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</si>
  <si>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</si>
  <si>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</si>
  <si>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</si>
  <si>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</si>
  <si>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</si>
  <si>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</si>
  <si>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</si>
  <si>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</si>
  <si>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</si>
  <si>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</si>
  <si>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</si>
  <si>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</si>
  <si>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</si>
  <si>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</si>
  <si>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</si>
  <si>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</si>
  <si>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</si>
  <si>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</si>
  <si>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</si>
  <si>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</si>
  <si>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</si>
  <si>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</si>
  <si>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</si>
  <si>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</si>
  <si>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</si>
  <si>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</si>
  <si>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</si>
  <si>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</si>
  <si>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</si>
  <si>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</si>
  <si>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</si>
  <si>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</si>
  <si>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</si>
  <si>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</si>
  <si>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</si>
  <si>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</si>
  <si>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</si>
  <si>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</si>
  <si>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</si>
  <si>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</si>
  <si>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</si>
  <si>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</si>
  <si>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</si>
  <si>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</si>
  <si>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</si>
  <si>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</si>
  <si>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</si>
  <si>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</si>
  <si>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</si>
  <si>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</si>
  <si>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</si>
  <si>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</si>
  <si>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</si>
  <si>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</si>
  <si>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</si>
  <si>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</si>
  <si>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</si>
  <si>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</si>
  <si>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</si>
  <si>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</si>
  <si>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</si>
  <si>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</si>
  <si>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</si>
  <si>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</si>
  <si>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</si>
  <si>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</si>
  <si>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</si>
  <si>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</si>
  <si>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</si>
  <si>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</si>
  <si>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</si>
  <si>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</si>
  <si>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</si>
  <si>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</si>
  <si>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</si>
  <si>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</si>
  <si>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</si>
  <si>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</si>
  <si>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</si>
  <si>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</si>
  <si>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</si>
  <si>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</si>
  <si>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</si>
  <si>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</si>
  <si>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</si>
  <si>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</si>
  <si>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</si>
  <si>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</si>
  <si>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</si>
  <si>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</si>
  <si>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</si>
  <si>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</si>
  <si>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</si>
  <si>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</si>
  <si>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</si>
  <si>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</si>
  <si>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</si>
  <si>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</si>
  <si>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</si>
  <si>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</si>
  <si>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</si>
  <si>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</si>
  <si>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</si>
  <si>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</si>
  <si>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</si>
  <si>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</si>
  <si>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</si>
  <si>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</si>
  <si>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</si>
  <si>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</si>
  <si>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</si>
  <si>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</si>
  <si>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</si>
  <si>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</si>
  <si>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</si>
  <si>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</si>
  <si>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</si>
  <si>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</si>
  <si>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</si>
  <si>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</si>
  <si>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</si>
  <si>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</si>
  <si>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</si>
  <si>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</si>
  <si>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</si>
  <si>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</si>
  <si>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</si>
  <si>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</si>
  <si>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</si>
  <si>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</si>
  <si>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</si>
  <si>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</si>
  <si>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</si>
  <si>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</si>
  <si>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</si>
  <si>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</si>
  <si>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</si>
  <si>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</si>
  <si>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</si>
  <si>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</si>
  <si>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</si>
  <si>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</si>
  <si>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</si>
  <si>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</si>
  <si>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</si>
  <si>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</si>
  <si>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</si>
  <si>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</si>
  <si>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</si>
  <si>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</si>
  <si>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</si>
  <si>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</si>
  <si>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</si>
  <si>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</si>
  <si>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</si>
  <si>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</si>
  <si>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</si>
  <si>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</si>
  <si>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</si>
  <si>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</si>
  <si>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</si>
  <si>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</si>
  <si>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</si>
  <si>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</si>
  <si>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</si>
  <si>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</si>
  <si>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</si>
  <si>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</si>
  <si>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</si>
  <si>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</si>
  <si>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</si>
  <si>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</si>
  <si>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</si>
  <si>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</si>
  <si>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</si>
  <si>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</si>
  <si>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</si>
  <si>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</si>
  <si>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</si>
  <si>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</si>
  <si>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</si>
  <si>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</si>
  <si>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</si>
  <si>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</si>
  <si>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</si>
  <si>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</si>
  <si>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</si>
  <si>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</si>
  <si>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</si>
  <si>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</si>
  <si>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</si>
  <si>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</si>
  <si>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</si>
  <si>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</si>
  <si>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</si>
  <si>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</si>
  <si>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</si>
  <si>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</si>
  <si>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</si>
  <si>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</si>
  <si>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</si>
  <si>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</si>
  <si>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</si>
  <si>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</si>
  <si>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</si>
  <si>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</si>
  <si>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</si>
  <si>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</si>
  <si>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</si>
  <si>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</si>
  <si>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</si>
  <si>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</si>
  <si>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</si>
  <si>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</si>
  <si>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</si>
  <si>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</si>
  <si>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</si>
  <si>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</si>
  <si>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</si>
  <si>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</si>
  <si>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</si>
  <si>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</si>
  <si>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</si>
  <si>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</si>
  <si>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</si>
  <si>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</si>
  <si>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</si>
  <si>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</si>
  <si>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</si>
  <si>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</si>
  <si>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</si>
  <si>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</si>
  <si>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</si>
  <si>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</si>
  <si>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</si>
  <si>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</si>
  <si>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</si>
  <si>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</si>
  <si>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</si>
  <si>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</si>
  <si>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</si>
  <si>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</si>
  <si>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</si>
  <si>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</si>
  <si>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</si>
  <si>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</si>
  <si>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</si>
  <si>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</si>
  <si>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</si>
  <si>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</si>
  <si>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</si>
  <si>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</si>
  <si>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</si>
  <si>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</si>
  <si>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</si>
  <si>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</si>
  <si>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</si>
  <si>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</si>
  <si>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</si>
  <si>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</si>
  <si>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</si>
  <si>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</si>
  <si>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</si>
  <si>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</si>
  <si>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</si>
  <si>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</si>
  <si>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</si>
  <si>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</si>
  <si>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</si>
  <si>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</si>
  <si>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</si>
  <si>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</si>
  <si>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</si>
  <si>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</si>
  <si>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</si>
  <si>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</si>
  <si>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</si>
  <si>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</si>
  <si>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</si>
  <si>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</si>
  <si>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</si>
  <si>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</si>
  <si>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</si>
  <si>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</si>
  <si>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</si>
  <si>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</si>
  <si>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</si>
  <si>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</si>
  <si>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</si>
  <si>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</si>
  <si>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</si>
  <si>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</si>
  <si>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</si>
  <si>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</si>
  <si>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</si>
  <si>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</si>
  <si>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</si>
  <si>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</si>
  <si>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</si>
  <si>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</si>
  <si>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</si>
  <si>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</si>
  <si>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</si>
  <si>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</si>
  <si>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</si>
  <si>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</si>
  <si>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</si>
  <si>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</si>
  <si>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</si>
  <si>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</si>
  <si>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</si>
  <si>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</si>
  <si>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</si>
  <si>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</si>
  <si>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</si>
  <si>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</si>
  <si>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</si>
  <si>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</si>
  <si>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</si>
  <si>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</si>
  <si>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</si>
  <si>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</si>
  <si>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</si>
  <si>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</si>
  <si>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</si>
  <si>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</si>
  <si>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</si>
  <si>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</si>
  <si>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</si>
  <si>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</si>
  <si>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</si>
  <si>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</si>
  <si>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</si>
  <si>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</si>
  <si>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</si>
  <si>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</si>
  <si>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</si>
  <si>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</si>
  <si>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</si>
  <si>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</si>
  <si>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</si>
  <si>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</si>
  <si>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</si>
  <si>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</si>
  <si>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</si>
  <si>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</si>
  <si>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</si>
  <si>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</si>
  <si>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</si>
  <si>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</si>
  <si>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</si>
  <si>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</si>
  <si>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</si>
  <si>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</si>
  <si>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</si>
  <si>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</si>
  <si>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</si>
  <si>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</si>
  <si>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</si>
  <si>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</si>
  <si>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</si>
  <si>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</si>
  <si>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</si>
  <si>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</si>
  <si>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</si>
  <si>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</si>
  <si>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</si>
  <si>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</si>
  <si>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</si>
  <si>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</si>
  <si>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</si>
  <si>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</si>
  <si>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</si>
  <si>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</si>
  <si>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</si>
  <si>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</si>
  <si>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</si>
  <si>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</si>
  <si>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</si>
  <si>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</si>
  <si>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</si>
  <si>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</si>
  <si>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</si>
  <si>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</si>
  <si>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</si>
  <si>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</si>
  <si>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</si>
  <si>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</si>
  <si>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</si>
  <si>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</si>
  <si>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</si>
  <si>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</si>
  <si>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</si>
  <si>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</si>
  <si>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</si>
  <si>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</si>
  <si>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</si>
  <si>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</si>
  <si>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</si>
  <si>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</si>
  <si>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</si>
  <si>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</si>
  <si>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</si>
  <si>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</si>
  <si>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</si>
  <si>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</si>
  <si>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</si>
  <si>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</si>
  <si>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</si>
  <si>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</si>
  <si>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</si>
  <si>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</si>
  <si>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</si>
  <si>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</si>
  <si>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</si>
  <si>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</si>
  <si>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</si>
  <si>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</si>
  <si>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</si>
  <si>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</si>
  <si>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</si>
  <si>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</si>
  <si>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</si>
  <si>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</si>
  <si>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</si>
  <si>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</si>
  <si>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</si>
  <si>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</si>
  <si>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</si>
  <si>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</si>
  <si>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</si>
  <si>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</si>
  <si>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</si>
  <si>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</si>
  <si>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</si>
  <si>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</si>
  <si>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</si>
  <si>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</si>
  <si>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</si>
  <si>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</si>
  <si>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</si>
  <si>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</si>
  <si>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</si>
  <si>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</si>
  <si>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</si>
  <si>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</si>
  <si>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</si>
  <si>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</si>
  <si>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</si>
  <si>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</si>
  <si>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</si>
  <si>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</si>
  <si>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</si>
  <si>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</si>
  <si>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</si>
  <si>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</si>
  <si>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</si>
  <si>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</si>
  <si>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</si>
  <si>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</si>
  <si>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</si>
  <si>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</si>
  <si>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</si>
  <si>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</si>
  <si>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</si>
  <si>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</si>
  <si>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</si>
  <si>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</si>
  <si>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</si>
  <si>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</si>
  <si>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</si>
  <si>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</si>
  <si>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</si>
  <si>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</si>
  <si>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</si>
  <si>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</si>
  <si>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</si>
  <si>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</si>
  <si>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</si>
  <si>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</si>
  <si>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</si>
  <si>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</si>
  <si>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</si>
  <si>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</si>
  <si>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</si>
  <si>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</si>
  <si>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</si>
  <si>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</si>
  <si>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</si>
  <si>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</si>
  <si>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</si>
  <si>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</si>
  <si>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</si>
  <si>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</si>
  <si>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</si>
  <si>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</si>
  <si>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</si>
  <si>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</si>
  <si>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</si>
  <si>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</si>
  <si>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</si>
  <si>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</si>
  <si>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</si>
  <si>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</si>
  <si>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</si>
  <si>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</si>
  <si>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</si>
  <si>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</si>
  <si>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</si>
  <si>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</si>
  <si>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</si>
  <si>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</si>
  <si>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</si>
  <si>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</si>
  <si>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</si>
  <si>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</si>
  <si>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</si>
  <si>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</si>
  <si>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</si>
  <si>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</si>
  <si>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</si>
  <si>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</si>
  <si>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</si>
  <si>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</si>
  <si>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</si>
  <si>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</si>
  <si>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</si>
  <si>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</si>
  <si>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</si>
  <si>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</si>
  <si>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</si>
  <si>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</si>
  <si>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</si>
  <si>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</si>
  <si>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</si>
  <si>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</si>
  <si>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</si>
  <si>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</si>
  <si>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</si>
  <si>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</si>
  <si>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</si>
  <si>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</si>
  <si>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</si>
  <si>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</si>
  <si>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</si>
  <si>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</si>
  <si>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</si>
  <si>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</si>
  <si>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</si>
  <si>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</si>
  <si>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</si>
  <si>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</si>
  <si>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</si>
  <si>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</si>
  <si>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</si>
  <si>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</si>
  <si>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</si>
  <si>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</si>
  <si>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</si>
  <si>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</si>
  <si>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</si>
  <si>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</si>
  <si>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</si>
  <si>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</si>
  <si>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</si>
  <si>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</si>
  <si>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</si>
  <si>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</si>
  <si>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</si>
  <si>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</si>
  <si>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</si>
  <si>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</si>
  <si>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</si>
  <si>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</si>
  <si>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</si>
  <si>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</si>
  <si>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</si>
  <si>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</si>
  <si>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</si>
  <si>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</si>
  <si>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</si>
  <si>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</si>
  <si>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</si>
  <si>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</si>
  <si>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</si>
  <si>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</si>
  <si>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</si>
  <si>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</si>
  <si>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</si>
  <si>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</si>
  <si>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</si>
  <si>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</si>
  <si>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</si>
  <si>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</si>
  <si>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</si>
  <si>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</si>
  <si>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</si>
  <si>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</si>
  <si>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</si>
  <si>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</si>
  <si>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</si>
  <si>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</si>
  <si>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</si>
  <si>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</si>
  <si>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</si>
  <si>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</si>
  <si>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</si>
  <si>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</si>
  <si>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</si>
  <si>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</si>
  <si>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</si>
  <si>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</si>
  <si>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</si>
  <si>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</si>
  <si>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</si>
  <si>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</si>
  <si>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</si>
  <si>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</si>
  <si>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</si>
  <si>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</si>
  <si>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</si>
  <si>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</si>
  <si>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</si>
  <si>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</si>
  <si>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</si>
  <si>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</si>
  <si>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</si>
  <si>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</si>
  <si>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</si>
  <si>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</si>
  <si>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</si>
  <si>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</si>
  <si>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</si>
  <si>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</si>
  <si>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</si>
  <si>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</si>
  <si>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</si>
  <si>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</si>
  <si>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</si>
  <si>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</si>
  <si>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</si>
  <si>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</si>
  <si>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</si>
  <si>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</si>
  <si>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</si>
  <si>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</si>
  <si>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</si>
  <si>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</si>
  <si>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</si>
  <si>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</si>
  <si>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</si>
  <si>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</si>
  <si>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</si>
  <si>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</si>
  <si>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</si>
  <si>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</si>
  <si>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</si>
  <si>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</si>
  <si>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</si>
  <si>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</si>
  <si>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</si>
  <si>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</si>
  <si>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</si>
  <si>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</si>
  <si>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</si>
  <si>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</si>
  <si>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</si>
  <si>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</si>
  <si>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</si>
  <si>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</si>
  <si>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</si>
  <si>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</si>
  <si>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</si>
  <si>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</si>
  <si>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</si>
  <si>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</si>
  <si>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</si>
  <si>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</si>
  <si>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</si>
  <si>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</si>
  <si>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</si>
  <si>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</si>
  <si>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</si>
  <si>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</si>
  <si>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</si>
  <si>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</si>
  <si>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</si>
  <si>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</si>
  <si>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</si>
  <si>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</si>
  <si>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</si>
  <si>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</si>
  <si>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</si>
  <si>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</si>
  <si>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</si>
  <si>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</si>
  <si>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</si>
  <si>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</si>
  <si>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</si>
  <si>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</si>
  <si>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</si>
  <si>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</si>
  <si>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</si>
  <si>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</si>
  <si>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</si>
  <si>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</si>
  <si>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</si>
  <si>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</si>
  <si>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</si>
  <si>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</si>
  <si>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</si>
  <si>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</si>
  <si>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</si>
  <si>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</si>
  <si>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</si>
  <si>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</si>
  <si>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</si>
  <si>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</si>
  <si>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</si>
  <si>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</si>
  <si>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</si>
  <si>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</si>
  <si>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</si>
  <si>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</si>
  <si>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</si>
  <si>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</si>
  <si>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</si>
  <si>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</si>
  <si>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</si>
  <si>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</si>
  <si>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</si>
  <si>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</si>
  <si>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</si>
  <si>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</si>
  <si>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</si>
  <si>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</si>
  <si>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</si>
  <si>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</si>
  <si>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</si>
  <si>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</si>
  <si>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</si>
  <si>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</si>
  <si>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</si>
  <si>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</si>
  <si>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</si>
  <si>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</si>
  <si>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</si>
  <si>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</si>
  <si>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</si>
  <si>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</si>
  <si>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</si>
  <si>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</si>
  <si>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</si>
  <si>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</si>
  <si>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</si>
  <si>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</si>
  <si>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</si>
  <si>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</si>
  <si>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</si>
  <si>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</si>
  <si>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</si>
  <si>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</si>
  <si>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</si>
  <si>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</si>
  <si>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</si>
  <si>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</si>
  <si>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</si>
  <si>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</si>
  <si>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</si>
  <si>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</si>
  <si>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</si>
  <si>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</si>
  <si>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</si>
  <si>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</si>
  <si>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</si>
  <si>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</si>
  <si>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</si>
  <si>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</si>
  <si>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</si>
  <si>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</si>
  <si>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</si>
  <si>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</si>
  <si>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</si>
  <si>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</si>
  <si>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</si>
  <si>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</si>
  <si>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</si>
  <si>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</si>
  <si>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</si>
  <si>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</si>
  <si>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</si>
  <si>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</si>
  <si>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</si>
  <si>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</si>
  <si>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</si>
  <si>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</si>
  <si>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</si>
  <si>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</si>
  <si>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</si>
  <si>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</si>
  <si>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</si>
  <si>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</si>
  <si>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</si>
  <si>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</si>
  <si>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</si>
  <si>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</si>
  <si>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</si>
  <si>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</si>
  <si>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</si>
  <si>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</si>
  <si>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</si>
  <si>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</si>
  <si>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</si>
  <si>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</si>
  <si>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</si>
  <si>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</si>
  <si>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</si>
  <si>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</si>
  <si>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</si>
  <si>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</si>
  <si>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</si>
  <si>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</si>
  <si>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</si>
  <si>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</si>
  <si>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</si>
  <si>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</si>
  <si>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</si>
  <si>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</si>
  <si>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</si>
  <si>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</si>
  <si>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</si>
  <si>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</si>
  <si>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</si>
  <si>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</si>
  <si>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</si>
  <si>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</si>
  <si>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</si>
  <si>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</si>
  <si>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</si>
  <si>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</si>
  <si>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</si>
  <si>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</si>
  <si>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</si>
  <si>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</si>
  <si>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</si>
  <si>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</si>
  <si>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</si>
  <si>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</si>
  <si>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</si>
  <si>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</si>
  <si>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</si>
  <si>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</si>
  <si>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</si>
  <si>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</si>
  <si>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</si>
  <si>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</si>
  <si>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</si>
  <si>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</si>
  <si>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</si>
  <si>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</si>
  <si>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</si>
  <si>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</si>
  <si>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</si>
  <si>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</si>
  <si>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</si>
  <si>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</si>
  <si>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</si>
  <si>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</si>
  <si>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</si>
  <si>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</si>
  <si>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</si>
  <si>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</si>
  <si>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</si>
  <si>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</si>
  <si>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</si>
  <si>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</si>
  <si>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</si>
  <si>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</si>
  <si>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</si>
  <si>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</si>
  <si>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</si>
  <si>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</si>
  <si>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</si>
  <si>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</si>
  <si>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</si>
  <si>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</si>
  <si>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</si>
  <si>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</si>
  <si>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</si>
  <si>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</si>
  <si>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</si>
  <si>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</si>
  <si>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</si>
  <si>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</si>
  <si>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</si>
  <si>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</si>
  <si>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</si>
  <si>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</si>
  <si>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</si>
  <si>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</si>
  <si>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</si>
  <si>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</si>
  <si>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</si>
  <si>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</si>
  <si>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</si>
  <si>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</si>
  <si>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</si>
  <si>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</si>
  <si>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</si>
  <si>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</si>
  <si>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</si>
  <si>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</si>
  <si>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</si>
  <si>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</si>
  <si>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</si>
  <si>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</si>
  <si>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</si>
  <si>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</si>
  <si>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</si>
  <si>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</si>
  <si>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</si>
  <si>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</si>
  <si>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</si>
  <si>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</si>
  <si>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</si>
  <si>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</si>
  <si>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</si>
  <si>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</si>
  <si>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</si>
  <si>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</si>
  <si>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</si>
  <si>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</si>
  <si>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</si>
  <si>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</si>
  <si>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</si>
  <si>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</si>
  <si>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</si>
  <si>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</si>
  <si>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</si>
  <si>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</si>
  <si>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</si>
  <si>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</si>
  <si>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</si>
  <si>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</si>
  <si>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</si>
  <si>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</si>
  <si>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</si>
  <si>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</si>
  <si>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</si>
  <si>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</si>
  <si>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</si>
  <si>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</si>
  <si>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</si>
  <si>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</si>
  <si>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</si>
  <si>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</si>
  <si>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</si>
  <si>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</si>
  <si>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</si>
  <si>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</si>
  <si>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</si>
  <si>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</si>
  <si>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</si>
  <si>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</si>
  <si>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</si>
  <si>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</si>
  <si>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</si>
  <si>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</si>
  <si>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</si>
  <si>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</si>
  <si>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</si>
  <si>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</si>
  <si>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</si>
  <si>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</si>
  <si>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</si>
  <si>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</si>
  <si>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</si>
  <si>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</si>
  <si>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</si>
  <si>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</si>
  <si>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</si>
  <si>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</si>
  <si>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</si>
  <si>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</si>
  <si>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</si>
  <si>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</si>
  <si>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</si>
  <si>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</si>
  <si>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</si>
  <si>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</si>
  <si>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</si>
  <si>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</si>
  <si>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</si>
  <si>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</si>
  <si>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</si>
  <si>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</si>
  <si>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</si>
  <si>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</si>
  <si>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</si>
  <si>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</si>
  <si>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</si>
  <si>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</si>
  <si>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</si>
  <si>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</si>
  <si>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</si>
  <si>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</si>
  <si>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</si>
  <si>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</si>
  <si>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</si>
  <si>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</si>
  <si>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</si>
  <si>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</si>
  <si>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</si>
  <si>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</si>
  <si>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</si>
  <si>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</si>
  <si>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</si>
  <si>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</si>
  <si>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</si>
  <si>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</si>
  <si>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</si>
  <si>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</si>
  <si>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</si>
  <si>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</si>
  <si>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</si>
  <si>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</si>
  <si>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</si>
  <si>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</si>
  <si>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</si>
  <si>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</si>
  <si>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</si>
  <si>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</si>
  <si>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</si>
  <si>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</si>
  <si>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</si>
  <si>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</si>
  <si>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</si>
  <si>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</si>
  <si>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</si>
  <si>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</si>
  <si>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</si>
  <si>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</si>
  <si>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</si>
  <si>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</si>
  <si>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</si>
  <si>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</si>
  <si>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</si>
  <si>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</si>
  <si>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</si>
  <si>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</si>
  <si>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</si>
  <si>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</si>
  <si>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</si>
  <si>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</si>
  <si>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</si>
  <si>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</si>
  <si>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</si>
  <si>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</si>
  <si>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</si>
  <si>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</si>
  <si>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</si>
  <si>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</si>
  <si>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</si>
  <si>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</si>
  <si>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</si>
  <si>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</si>
  <si>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</si>
  <si>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</si>
  <si>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</si>
  <si>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</si>
  <si>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</si>
  <si>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</si>
  <si>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</si>
  <si>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</si>
  <si>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</si>
  <si>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</si>
  <si>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</si>
  <si>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</si>
  <si>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</si>
  <si>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</si>
  <si>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</si>
  <si>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</si>
  <si>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</si>
  <si>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</si>
  <si>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</si>
  <si>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</si>
  <si>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</si>
  <si>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</si>
  <si>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</si>
  <si>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</si>
  <si>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</si>
  <si>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</si>
  <si>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</si>
  <si>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</si>
  <si>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</si>
  <si>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</si>
  <si>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</si>
  <si>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</si>
  <si>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</si>
  <si>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</si>
  <si>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</si>
  <si>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</si>
  <si>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</si>
  <si>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</si>
  <si>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</si>
  <si>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</si>
  <si>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</si>
  <si>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</si>
  <si>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</si>
  <si>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</si>
  <si>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</si>
  <si>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</si>
  <si>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</si>
  <si>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</si>
  <si>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</si>
  <si>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</si>
  <si>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</si>
  <si>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</si>
  <si>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</si>
  <si>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</si>
  <si>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</si>
  <si>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</si>
  <si>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</si>
  <si>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</si>
  <si>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</si>
  <si>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</si>
  <si>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</si>
  <si>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</si>
  <si>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</si>
  <si>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</si>
  <si>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</si>
  <si>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</si>
  <si>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</si>
  <si>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</si>
  <si>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</si>
  <si>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</si>
  <si>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</si>
  <si>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</si>
  <si>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</si>
  <si>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</si>
  <si>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</si>
  <si>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</si>
  <si>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</si>
  <si>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</si>
  <si>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</si>
  <si>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</si>
  <si>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</si>
  <si>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</si>
  <si>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</si>
  <si>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</si>
  <si>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</si>
  <si>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</si>
  <si>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</si>
  <si>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</si>
  <si>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</si>
  <si>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</si>
  <si>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</si>
  <si>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</si>
  <si>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</si>
  <si>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</si>
  <si>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</si>
  <si>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</si>
  <si>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</si>
  <si>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</si>
  <si>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</si>
  <si>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</si>
  <si>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</si>
  <si>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</si>
  <si>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</si>
  <si>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</si>
  <si>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</si>
  <si>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</si>
  <si>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</si>
  <si>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</si>
  <si>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</si>
  <si>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</si>
  <si>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</si>
  <si>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</si>
  <si>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</si>
  <si>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</si>
  <si>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</si>
  <si>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</si>
  <si>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</si>
  <si>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</si>
  <si>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</si>
  <si>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</si>
  <si>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</si>
  <si>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</si>
  <si>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</si>
  <si>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</si>
  <si>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</si>
  <si>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</si>
  <si>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</si>
  <si>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</si>
  <si>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</si>
  <si>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</si>
  <si>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</si>
  <si>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</si>
  <si>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</si>
  <si>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</si>
  <si>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</si>
  <si>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</si>
  <si>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</si>
  <si>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</si>
  <si>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</si>
  <si>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</si>
  <si>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</si>
  <si>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</si>
  <si>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</si>
  <si>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</si>
  <si>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</si>
  <si>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</si>
  <si>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</si>
  <si>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</si>
  <si>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</si>
  <si>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</si>
  <si>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</si>
  <si>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</si>
  <si>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</si>
  <si>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</si>
  <si>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</si>
  <si>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</si>
  <si>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</si>
  <si>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</si>
  <si>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</si>
  <si>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</si>
  <si>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</si>
  <si>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</si>
  <si>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</si>
  <si>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</si>
  <si>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</si>
  <si>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</si>
  <si>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</si>
  <si>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</si>
  <si>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</si>
  <si>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</si>
  <si>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</si>
  <si>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</si>
  <si>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</si>
  <si>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</si>
  <si>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</si>
  <si>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</si>
  <si>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</si>
  <si>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</si>
  <si>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</si>
  <si>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</si>
  <si>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</si>
  <si>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</si>
  <si>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</si>
  <si>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</si>
  <si>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</si>
  <si>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</si>
  <si>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</si>
  <si>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</si>
  <si>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</si>
  <si>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</si>
  <si>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</si>
  <si>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</si>
  <si>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</si>
  <si>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</si>
  <si>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</si>
  <si>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</si>
  <si>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</si>
  <si>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</si>
  <si>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</si>
  <si>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</si>
  <si>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</si>
  <si>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</si>
  <si>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</si>
  <si>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</si>
  <si>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</si>
  <si>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</si>
  <si>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</si>
  <si>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</si>
  <si>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</si>
  <si>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</si>
  <si>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</si>
  <si>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</si>
  <si>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</si>
  <si>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</si>
  <si>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</si>
  <si>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</si>
  <si>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</si>
  <si>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</si>
  <si>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</si>
  <si>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</si>
  <si>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</si>
  <si>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</si>
  <si>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</si>
  <si>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</si>
  <si>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</si>
  <si>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</si>
  <si>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</si>
  <si>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</si>
  <si>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</si>
  <si>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</si>
  <si>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</si>
  <si>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</si>
  <si>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</si>
  <si>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</si>
  <si>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</si>
  <si>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</si>
  <si>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</si>
  <si>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</si>
  <si>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</si>
  <si>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</si>
  <si>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</si>
  <si>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</si>
  <si>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</si>
  <si>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</si>
  <si>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</si>
  <si>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</si>
  <si>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</si>
  <si>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</si>
  <si>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</si>
  <si>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</si>
  <si>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</si>
  <si>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</si>
  <si>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</si>
  <si>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</si>
  <si>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</si>
  <si>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</si>
  <si>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</si>
  <si>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</si>
  <si>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</si>
  <si>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</si>
  <si>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</si>
  <si>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</si>
  <si>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</si>
  <si>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</si>
  <si>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</si>
  <si>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</si>
  <si>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</si>
  <si>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</si>
  <si>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</si>
  <si>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</si>
  <si>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</si>
  <si>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</si>
  <si>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</si>
  <si>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</si>
  <si>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</si>
  <si>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</si>
  <si>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</si>
  <si>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</si>
  <si>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</si>
  <si>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</si>
  <si>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</si>
  <si>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</si>
  <si>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</si>
  <si>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</si>
  <si>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</si>
  <si>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</si>
  <si>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</si>
  <si>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</si>
  <si>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</si>
  <si>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</si>
  <si>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</si>
  <si>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</si>
  <si>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</si>
  <si>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</si>
  <si>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</si>
  <si>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</si>
  <si>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</si>
  <si>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</si>
  <si>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</si>
  <si>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</si>
  <si>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</si>
  <si>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</si>
  <si>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</si>
  <si>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</si>
  <si>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</si>
  <si>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</si>
  <si>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</si>
  <si>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</si>
  <si>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</si>
  <si>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</si>
  <si>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</si>
  <si>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</si>
  <si>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</si>
  <si>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</si>
  <si>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</si>
  <si>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</si>
  <si>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</si>
  <si>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</si>
  <si>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</si>
  <si>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</si>
  <si>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</si>
  <si>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</si>
  <si>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</si>
  <si>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</si>
  <si>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</si>
  <si>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</si>
  <si>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</si>
  <si>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</si>
  <si>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</si>
  <si>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</si>
  <si>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</si>
  <si>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</si>
  <si>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</si>
  <si>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</si>
  <si>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</si>
  <si>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</si>
  <si>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</si>
  <si>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</si>
  <si>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</si>
  <si>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</si>
  <si>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</si>
  <si>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</si>
  <si>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</si>
  <si>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</si>
  <si>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</si>
  <si>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</si>
  <si>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</si>
  <si>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</si>
  <si>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</si>
  <si>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</si>
  <si>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</si>
  <si>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</si>
  <si>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</si>
  <si>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</si>
  <si>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</si>
  <si>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</si>
  <si>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</si>
  <si>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</si>
  <si>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</si>
  <si>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</si>
  <si>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</si>
  <si>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</si>
  <si>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</si>
  <si>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</si>
  <si>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</si>
  <si>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</si>
  <si>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</si>
  <si>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</si>
  <si>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</si>
  <si>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</si>
  <si>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</si>
  <si>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</si>
  <si>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</si>
  <si>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</si>
  <si>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</si>
  <si>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</si>
  <si>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</si>
  <si>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</si>
  <si>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</si>
  <si>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</si>
  <si>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</si>
  <si>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</si>
  <si>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</si>
  <si>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</si>
  <si>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</si>
  <si>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</si>
  <si>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</si>
  <si>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</si>
  <si>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</si>
  <si>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</si>
  <si>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</si>
  <si>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</si>
  <si>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</si>
  <si>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</si>
  <si>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</si>
  <si>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</si>
  <si>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</si>
  <si>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</si>
  <si>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</si>
  <si>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</si>
  <si>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</si>
  <si>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</si>
  <si>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</si>
  <si>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</si>
  <si>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</si>
  <si>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</si>
  <si>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</si>
  <si>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</si>
  <si>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</si>
  <si>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</si>
  <si>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</si>
  <si>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</si>
  <si>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</si>
  <si>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</si>
  <si>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</si>
  <si>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</si>
  <si>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</si>
  <si>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</si>
  <si>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</si>
  <si>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</si>
  <si>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</si>
  <si>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</si>
  <si>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</si>
  <si>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</si>
  <si>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</si>
  <si>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</si>
  <si>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</si>
  <si>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</si>
  <si>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</si>
  <si>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</si>
  <si>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</si>
  <si>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</si>
  <si>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</si>
  <si>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</si>
  <si>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</si>
  <si>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</si>
  <si>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</si>
  <si>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</si>
  <si>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</si>
  <si>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</si>
  <si>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</si>
  <si>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</si>
  <si>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</si>
  <si>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</si>
  <si>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</si>
  <si>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</si>
  <si>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</si>
  <si>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</si>
  <si>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</si>
  <si>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</si>
  <si>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</si>
  <si>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</si>
  <si>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</si>
  <si>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</si>
  <si>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</si>
  <si>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</si>
  <si>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</si>
  <si>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</si>
  <si>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</si>
  <si>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</si>
  <si>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</si>
  <si>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</si>
  <si>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</si>
  <si>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</si>
  <si>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</si>
  <si>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</si>
  <si>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</si>
  <si>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</si>
  <si>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</si>
  <si>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</si>
  <si>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</si>
  <si>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</si>
  <si>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</si>
  <si>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</si>
  <si>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</si>
  <si>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</si>
  <si>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</si>
  <si>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</si>
  <si>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</si>
  <si>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</si>
  <si>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</si>
  <si>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</si>
  <si>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</si>
  <si>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</si>
  <si>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</si>
  <si>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</si>
  <si>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</si>
  <si>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</si>
  <si>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</si>
  <si>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</si>
  <si>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</si>
  <si>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</si>
  <si>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</si>
  <si>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</si>
  <si>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</si>
  <si>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</si>
  <si>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</si>
  <si>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</si>
  <si>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</si>
  <si>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</si>
  <si>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</si>
  <si>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</si>
  <si>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</si>
  <si>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</si>
  <si>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</si>
  <si>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</si>
  <si>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</si>
  <si>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</si>
  <si>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</si>
  <si>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</si>
  <si>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</si>
  <si>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</si>
  <si>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</si>
  <si>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</si>
  <si>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</si>
  <si>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</si>
  <si>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</si>
  <si>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</si>
  <si>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</si>
  <si>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</si>
  <si>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</si>
  <si>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</si>
  <si>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</si>
  <si>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</si>
  <si>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</si>
  <si>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</si>
  <si>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</si>
  <si>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</si>
  <si>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</si>
  <si>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</si>
  <si>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</si>
  <si>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</si>
  <si>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</si>
  <si>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</si>
  <si>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</si>
  <si>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</si>
  <si>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</si>
  <si>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</si>
  <si>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</si>
  <si>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</si>
  <si>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</si>
  <si>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</si>
  <si>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</si>
  <si>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</si>
  <si>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</si>
  <si>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</si>
  <si>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</si>
  <si>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</si>
  <si>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</si>
  <si>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</si>
  <si>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</si>
  <si>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</si>
  <si>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</si>
  <si>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</si>
  <si>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</si>
  <si>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</si>
  <si>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</si>
  <si>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</si>
  <si>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</si>
  <si>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</si>
  <si>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</si>
  <si>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</si>
  <si>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</si>
  <si>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</si>
  <si>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</si>
  <si>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</si>
  <si>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</si>
  <si>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</si>
  <si>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</si>
  <si>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</si>
  <si>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</si>
  <si>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</si>
  <si>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</si>
  <si>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</si>
  <si>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</si>
  <si>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</si>
  <si>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</si>
  <si>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</si>
  <si>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</si>
  <si>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</si>
  <si>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</si>
  <si>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</si>
  <si>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</si>
  <si>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</si>
  <si>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</si>
  <si>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</si>
  <si>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</si>
  <si>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</si>
  <si>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</si>
  <si>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</si>
  <si>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</si>
  <si>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</si>
  <si>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</si>
  <si>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</si>
  <si>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</si>
  <si>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</si>
  <si>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</si>
  <si>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</si>
  <si>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</si>
  <si>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</si>
  <si>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</si>
  <si>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</si>
  <si>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</si>
  <si>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</si>
  <si>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</si>
  <si>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</si>
  <si>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</si>
  <si>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</si>
  <si>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</si>
  <si>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</si>
  <si>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</si>
  <si>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</si>
  <si>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</si>
  <si>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</si>
  <si>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</si>
  <si>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</si>
  <si>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</si>
  <si>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</si>
  <si>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</si>
  <si>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</si>
  <si>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</si>
  <si>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</si>
  <si>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</si>
  <si>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</si>
  <si>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</si>
  <si>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</si>
  <si>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</si>
  <si>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</si>
  <si>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</si>
  <si>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</si>
  <si>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</si>
  <si>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</si>
  <si>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</si>
  <si>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</si>
  <si>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</si>
  <si>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</si>
  <si>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</si>
  <si>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</si>
  <si>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</si>
  <si>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</si>
  <si>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</si>
  <si>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</si>
  <si>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</si>
  <si>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</si>
  <si>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</si>
  <si>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</si>
  <si>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</si>
  <si>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</si>
  <si>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</si>
  <si>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</si>
  <si>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</si>
  <si>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</si>
  <si>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</si>
  <si>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</si>
  <si>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</si>
  <si>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</si>
  <si>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</si>
  <si>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</si>
  <si>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</si>
  <si>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</si>
  <si>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</si>
  <si>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</si>
  <si>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</si>
  <si>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</si>
  <si>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</si>
  <si>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</si>
  <si>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</si>
  <si>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</si>
  <si>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</si>
  <si>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</si>
  <si>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</si>
  <si>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</si>
  <si>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</si>
  <si>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</si>
  <si>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</si>
  <si>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</si>
  <si>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</si>
  <si>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</si>
  <si>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</si>
  <si>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</si>
  <si>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</si>
  <si>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</si>
  <si>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</si>
  <si>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</si>
  <si>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</si>
  <si>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</si>
  <si>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</si>
  <si>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</si>
  <si>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</si>
  <si>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</si>
  <si>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</si>
  <si>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</si>
  <si>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</si>
  <si>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</si>
  <si>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</si>
  <si>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</si>
  <si>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</si>
  <si>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</si>
  <si>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</si>
  <si>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</si>
  <si>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</si>
  <si>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</si>
  <si>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</si>
  <si>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</si>
  <si>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</si>
  <si>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</si>
  <si>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</si>
  <si>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</si>
  <si>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</si>
  <si>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</si>
  <si>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</si>
  <si>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</si>
  <si>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</si>
  <si>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</si>
  <si>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</si>
  <si>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</si>
  <si>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</si>
  <si>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</si>
  <si>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</si>
  <si>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</si>
  <si>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</si>
  <si>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</si>
  <si>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</si>
  <si>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</si>
  <si>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</si>
  <si>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</si>
  <si>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</si>
  <si>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</si>
  <si>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</si>
  <si>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</si>
  <si>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</si>
  <si>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</si>
  <si>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</si>
  <si>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</si>
  <si>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</si>
  <si>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</si>
  <si>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</si>
  <si>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</si>
  <si>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</si>
  <si>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</si>
  <si>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</si>
  <si>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</si>
  <si>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</si>
  <si>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</si>
  <si>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</si>
  <si>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</si>
  <si>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</si>
  <si>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</si>
  <si>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</si>
  <si>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</si>
  <si>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</si>
  <si>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</si>
  <si>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</si>
  <si>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</si>
  <si>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</si>
  <si>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</si>
  <si>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</si>
  <si>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</si>
  <si>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</si>
  <si>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</si>
  <si>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</si>
  <si>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</si>
  <si>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</si>
  <si>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</si>
  <si>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</si>
  <si>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</si>
  <si>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</si>
  <si>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</si>
  <si>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</si>
  <si>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</si>
  <si>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</si>
  <si>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</si>
  <si>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</si>
  <si>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</si>
  <si>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</si>
  <si>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</si>
  <si>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</si>
  <si>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</si>
  <si>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</si>
  <si>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</si>
  <si>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</si>
  <si>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</si>
  <si>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</si>
  <si>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</si>
  <si>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</si>
  <si>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</si>
  <si>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</si>
  <si>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</si>
  <si>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</si>
  <si>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</si>
  <si>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</si>
  <si>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</si>
  <si>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</si>
  <si>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</si>
  <si>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</si>
  <si>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</si>
  <si>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</si>
  <si>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</si>
  <si>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</si>
  <si>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</si>
  <si>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</si>
  <si>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</si>
  <si>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</si>
  <si>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</si>
  <si>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</si>
  <si>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</si>
  <si>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</si>
  <si>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</si>
  <si>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</si>
  <si>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</si>
  <si>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</si>
  <si>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</si>
  <si>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</si>
  <si>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</si>
  <si>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</si>
  <si>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</si>
  <si>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</si>
  <si>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</si>
  <si>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</si>
  <si>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</si>
  <si>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</si>
  <si>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</si>
  <si>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</si>
  <si>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</si>
  <si>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</si>
  <si>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</si>
  <si>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</si>
  <si>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</si>
  <si>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</si>
  <si>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</si>
  <si>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</si>
  <si>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</si>
  <si>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</si>
  <si>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</si>
  <si>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</si>
  <si>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</si>
  <si>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</si>
  <si>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</si>
  <si>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</si>
  <si>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</si>
  <si>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</si>
  <si>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</si>
  <si>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</si>
  <si>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</si>
  <si>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</si>
  <si>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</si>
  <si>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</si>
  <si>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</si>
  <si>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</si>
  <si>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</si>
  <si>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</si>
  <si>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</si>
  <si>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</si>
  <si>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</si>
  <si>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</si>
  <si>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</si>
  <si>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</si>
  <si>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</si>
  <si>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</si>
  <si>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</si>
  <si>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</si>
  <si>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</si>
  <si>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</si>
  <si>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</si>
  <si>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</si>
  <si>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</si>
  <si>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</si>
  <si>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</si>
  <si>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</si>
  <si>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</si>
  <si>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</si>
  <si>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</si>
  <si>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</si>
  <si>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</si>
  <si>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</si>
  <si>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</si>
  <si>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</si>
  <si>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</si>
  <si>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</si>
  <si>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</si>
  <si>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</si>
  <si>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</si>
  <si>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</si>
  <si>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</si>
  <si>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</si>
  <si>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</si>
  <si>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</si>
  <si>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</si>
  <si>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</si>
  <si>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</si>
  <si>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</si>
  <si>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</si>
  <si>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</si>
  <si>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</si>
  <si>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</si>
  <si>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</si>
  <si>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</si>
  <si>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</si>
  <si>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</si>
  <si>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</si>
  <si>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</si>
  <si>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</si>
  <si>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</si>
  <si>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</si>
  <si>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</si>
  <si>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</si>
  <si>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</si>
  <si>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</si>
  <si>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</si>
  <si>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</si>
  <si>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</si>
  <si>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</si>
  <si>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</si>
  <si>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</si>
  <si>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</si>
  <si>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</si>
  <si>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</si>
  <si>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</si>
  <si>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</si>
  <si>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</si>
  <si>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</si>
  <si>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</si>
  <si>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</si>
  <si>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</si>
  <si>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</si>
  <si>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</si>
  <si>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</si>
  <si>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</si>
  <si>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</si>
  <si>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</si>
  <si>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</si>
  <si>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</si>
  <si>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</si>
  <si>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</si>
  <si>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</si>
  <si>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</si>
  <si>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</si>
  <si>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</si>
  <si>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</si>
  <si>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</si>
  <si>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</si>
  <si>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</si>
  <si>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</si>
  <si>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</si>
  <si>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</si>
  <si>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</si>
  <si>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</si>
  <si>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</si>
  <si>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</si>
  <si>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</si>
  <si>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</si>
  <si>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</si>
  <si>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</si>
  <si>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</si>
  <si>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</si>
  <si>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</si>
  <si>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</si>
  <si>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</si>
  <si>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</si>
  <si>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</si>
  <si>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</si>
  <si>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</si>
  <si>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</si>
  <si>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</si>
  <si>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</si>
  <si>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</si>
  <si>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</si>
  <si>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</si>
  <si>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</si>
  <si>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</si>
  <si>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</si>
  <si>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</si>
  <si>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</si>
  <si>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</si>
  <si>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</si>
  <si>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</si>
  <si>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</si>
  <si>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</si>
  <si>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</si>
  <si>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</si>
  <si>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</si>
  <si>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</si>
  <si>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</si>
  <si>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</si>
  <si>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</si>
  <si>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</si>
  <si>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</si>
  <si>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</si>
  <si>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</si>
  <si>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</si>
  <si>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</si>
  <si>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</si>
  <si>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</si>
  <si>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</si>
  <si>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</si>
  <si>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</si>
  <si>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</si>
  <si>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</si>
  <si>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</si>
  <si>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</si>
  <si>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</si>
  <si>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</si>
  <si>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</si>
  <si>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</si>
  <si>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</si>
  <si>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</si>
  <si>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</si>
  <si>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</si>
  <si>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</si>
  <si>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</si>
  <si>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</si>
  <si>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</si>
  <si>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</si>
  <si>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</si>
  <si>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</si>
  <si>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</si>
  <si>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</si>
  <si>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</si>
  <si>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</si>
  <si>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</si>
  <si>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</si>
  <si>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</si>
  <si>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</si>
  <si>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</si>
  <si>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</si>
  <si>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</si>
  <si>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</si>
  <si>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</si>
  <si>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</si>
  <si>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</si>
  <si>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</si>
  <si>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</si>
  <si>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</si>
  <si>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</si>
  <si>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</si>
  <si>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</si>
  <si>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</si>
  <si>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</si>
  <si>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</si>
  <si>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</si>
  <si>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</si>
  <si>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</si>
  <si>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</si>
  <si>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</si>
  <si>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</si>
  <si>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</si>
  <si>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</si>
  <si>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</si>
  <si>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</si>
  <si>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</si>
  <si>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</si>
  <si>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</si>
  <si>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</si>
  <si>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</si>
  <si>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</si>
  <si>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</si>
  <si>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</si>
  <si>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</si>
  <si>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</si>
  <si>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</si>
  <si>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</si>
  <si>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</si>
  <si>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</si>
  <si>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</si>
  <si>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</si>
  <si>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</si>
  <si>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</si>
  <si>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</si>
  <si>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</si>
  <si>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</si>
  <si>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</si>
  <si>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</si>
  <si>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</si>
  <si>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</si>
  <si>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</si>
  <si>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</si>
  <si>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</si>
  <si>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</si>
  <si>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</si>
  <si>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</si>
  <si>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</si>
  <si>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</si>
  <si>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</si>
  <si>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</si>
  <si>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</si>
  <si>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</si>
  <si>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</si>
  <si>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</si>
  <si>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</si>
  <si>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</si>
  <si>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</si>
  <si>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</si>
  <si>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</si>
  <si>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</si>
  <si>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</si>
  <si>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</si>
  <si>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</si>
  <si>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</si>
  <si>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</si>
  <si>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</si>
  <si>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</si>
  <si>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</si>
  <si>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</si>
  <si>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</si>
  <si>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</si>
  <si>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</si>
  <si>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</si>
  <si>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</si>
  <si>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</si>
  <si>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</si>
  <si>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</si>
  <si>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</si>
  <si>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</si>
  <si>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</si>
  <si>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</si>
  <si>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</si>
  <si>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</si>
  <si>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</si>
  <si>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</si>
  <si>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</si>
  <si>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</si>
  <si>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</si>
  <si>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</si>
  <si>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</si>
  <si>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</si>
  <si>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</si>
  <si>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</si>
  <si>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</si>
  <si>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</si>
  <si>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</si>
  <si>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</si>
  <si>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</si>
  <si>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</si>
  <si>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</si>
  <si>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</si>
  <si>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</si>
  <si>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</si>
  <si>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</si>
  <si>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</si>
  <si>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</si>
  <si>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</si>
  <si>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</si>
  <si>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</si>
  <si>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</si>
  <si>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</si>
  <si>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</si>
  <si>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</si>
  <si>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</si>
  <si>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</si>
  <si>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</si>
  <si>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</si>
  <si>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</si>
  <si>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</si>
  <si>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</si>
  <si>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</si>
  <si>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</si>
  <si>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</si>
  <si>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</si>
  <si>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</si>
  <si>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</si>
  <si>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</si>
  <si>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</si>
  <si>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</si>
  <si>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</si>
  <si>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</si>
  <si>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</si>
  <si>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</si>
  <si>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</si>
  <si>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</si>
  <si>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</si>
  <si>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</si>
  <si>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</si>
  <si>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</si>
  <si>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</si>
  <si>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</si>
  <si>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</si>
  <si>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</si>
  <si>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</si>
  <si>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</si>
  <si>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</si>
  <si>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</si>
  <si>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</si>
  <si>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</si>
  <si>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</si>
  <si>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</si>
  <si>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</si>
  <si>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</si>
  <si>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</si>
  <si>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</si>
  <si>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</si>
  <si>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</si>
  <si>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</si>
  <si>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</si>
  <si>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</si>
  <si>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</si>
  <si>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</si>
  <si>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</si>
  <si>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</si>
  <si>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</si>
  <si>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</si>
  <si>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</si>
  <si>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</si>
  <si>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</si>
  <si>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</si>
  <si>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</si>
  <si>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</si>
  <si>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</si>
  <si>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</si>
  <si>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</si>
  <si>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</si>
  <si>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</si>
  <si>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</si>
  <si>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</si>
  <si>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</si>
  <si>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</si>
  <si>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</si>
  <si>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</si>
  <si>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</si>
  <si>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</si>
  <si>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</si>
  <si>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</si>
  <si>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</si>
  <si>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</si>
  <si>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</si>
  <si>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</si>
  <si>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</si>
  <si>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</si>
  <si>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</si>
  <si>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</si>
  <si>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</si>
  <si>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</si>
  <si>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</si>
  <si>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</si>
  <si>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</si>
  <si>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</si>
  <si>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</si>
  <si>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</si>
  <si>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</si>
  <si>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</si>
  <si>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</si>
  <si>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</si>
  <si>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</si>
  <si>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</si>
  <si>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</si>
  <si>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</si>
  <si>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</si>
  <si>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</si>
  <si>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</si>
  <si>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</si>
  <si>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</si>
  <si>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</si>
  <si>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</si>
  <si>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</si>
  <si>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</si>
  <si>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</si>
  <si>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</si>
  <si>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</si>
  <si>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</si>
  <si>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</si>
  <si>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</si>
  <si>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</si>
  <si>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</si>
  <si>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</si>
  <si>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</si>
  <si>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</si>
  <si>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</si>
  <si>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</si>
  <si>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</si>
  <si>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</si>
  <si>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</si>
  <si>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</si>
  <si>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</si>
  <si>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</si>
  <si>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</si>
  <si>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</si>
  <si>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</si>
  <si>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</si>
  <si>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</si>
  <si>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</si>
  <si>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</si>
  <si>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</si>
  <si>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</si>
  <si>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</si>
  <si>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</si>
  <si>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</si>
  <si>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</si>
  <si>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</si>
  <si>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</si>
  <si>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</si>
  <si>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</si>
  <si>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</si>
  <si>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</si>
  <si>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</si>
  <si>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</si>
  <si>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</si>
  <si>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</si>
  <si>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</si>
  <si>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</si>
  <si>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</si>
  <si>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</si>
  <si>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</si>
  <si>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</si>
  <si>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</si>
  <si>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</si>
  <si>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</si>
  <si>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</si>
  <si>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</si>
  <si>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</si>
  <si>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</si>
  <si>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</si>
  <si>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</si>
  <si>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</si>
  <si>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</si>
  <si>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</si>
  <si>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</si>
  <si>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</si>
  <si>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</si>
  <si>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</si>
  <si>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</si>
  <si>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</si>
  <si>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</si>
  <si>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</si>
  <si>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</si>
  <si>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</si>
  <si>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</si>
  <si>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</si>
  <si>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</si>
  <si>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</si>
  <si>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</si>
  <si>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</si>
  <si>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</si>
  <si>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</si>
  <si>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</si>
  <si>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</si>
  <si>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</si>
  <si>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</si>
  <si>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</si>
  <si>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</si>
  <si>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</si>
  <si>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</si>
  <si>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</si>
  <si>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</si>
  <si>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</si>
  <si>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</si>
  <si>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</si>
  <si>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</si>
  <si>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</si>
  <si>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</si>
  <si>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</si>
  <si>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</si>
  <si>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</si>
  <si>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</si>
  <si>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</si>
  <si>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</si>
  <si>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</si>
  <si>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</si>
  <si>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</si>
  <si>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</si>
  <si>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</si>
  <si>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</si>
  <si>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</si>
  <si>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</si>
  <si>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</si>
  <si>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</si>
  <si>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</si>
  <si>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</si>
  <si>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</si>
  <si>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</si>
  <si>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</si>
  <si>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</si>
  <si>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</si>
  <si>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</si>
  <si>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</si>
  <si>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</si>
  <si>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</si>
  <si>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</si>
  <si>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</si>
  <si>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</si>
  <si>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</si>
  <si>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</si>
  <si>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</si>
  <si>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</si>
  <si>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</si>
  <si>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</si>
  <si>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</si>
  <si>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</si>
  <si>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</si>
  <si>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</si>
  <si>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</si>
  <si>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</si>
  <si>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</si>
  <si>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</si>
  <si>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</si>
  <si>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</si>
  <si>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</si>
  <si>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</si>
  <si>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</si>
  <si>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</si>
  <si>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</si>
  <si>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</si>
  <si>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</si>
  <si>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</si>
  <si>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</si>
  <si>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</si>
  <si>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</si>
  <si>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</si>
  <si>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</si>
  <si>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</si>
  <si>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</si>
  <si>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</si>
  <si>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</si>
  <si>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</si>
  <si>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</si>
  <si>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</si>
  <si>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</si>
  <si>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</si>
  <si>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</si>
  <si>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</si>
  <si>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</si>
  <si>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</si>
  <si>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</si>
  <si>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</si>
  <si>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</si>
  <si>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</si>
  <si>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</si>
  <si>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</si>
  <si>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</si>
  <si>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</si>
  <si>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</si>
  <si>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</si>
  <si>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</si>
  <si>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</si>
  <si>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</si>
  <si>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</si>
  <si>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</si>
  <si>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</si>
  <si>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</si>
  <si>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</si>
  <si>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</si>
  <si>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</si>
  <si>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</si>
  <si>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</si>
  <si>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</si>
  <si>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</si>
  <si>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</si>
  <si>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</si>
  <si>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</si>
  <si>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</si>
  <si>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</si>
  <si>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</si>
  <si>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</si>
  <si>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</si>
  <si>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</si>
  <si>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</si>
  <si>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</si>
  <si>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</si>
  <si>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</si>
  <si>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</si>
  <si>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</si>
  <si>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</si>
  <si>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</si>
  <si>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</si>
  <si>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</si>
  <si>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</si>
  <si>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</si>
  <si>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</si>
  <si>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</si>
  <si>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</si>
  <si>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</si>
  <si>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</si>
  <si>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</si>
  <si>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</si>
  <si>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</si>
  <si>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</si>
  <si>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</si>
  <si>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</si>
  <si>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</si>
  <si>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</si>
  <si>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</si>
  <si>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</si>
  <si>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</si>
  <si>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</si>
  <si>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</si>
  <si>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</si>
  <si>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</si>
  <si>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</si>
  <si>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</si>
  <si>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</si>
  <si>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</si>
  <si>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</si>
  <si>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</si>
  <si>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</si>
  <si>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</si>
  <si>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</si>
  <si>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</si>
  <si>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</si>
  <si>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</si>
  <si>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</si>
  <si>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</si>
  <si>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</si>
  <si>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</si>
  <si>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</si>
  <si>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</si>
  <si>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</si>
  <si>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</si>
  <si>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</si>
  <si>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</si>
  <si>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</si>
  <si>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</si>
  <si>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</si>
  <si>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</si>
  <si>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</si>
  <si>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</si>
  <si>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</si>
  <si>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</si>
  <si>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</si>
  <si>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</si>
  <si>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</si>
  <si>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</si>
  <si>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</si>
  <si>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</si>
  <si>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</si>
  <si>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</si>
  <si>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</si>
  <si>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</si>
  <si>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</si>
  <si>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</si>
  <si>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</si>
  <si>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</si>
  <si>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</si>
  <si>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</si>
  <si>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</si>
  <si>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</si>
  <si>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</si>
  <si>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</si>
  <si>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</si>
  <si>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</si>
  <si>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</si>
  <si>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</si>
  <si>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</si>
  <si>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</si>
  <si>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</si>
  <si>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</si>
  <si>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</si>
  <si>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</si>
  <si>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</si>
  <si>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</si>
  <si>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</si>
  <si>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</si>
  <si>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</si>
  <si>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</si>
  <si>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</si>
  <si>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</si>
  <si>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</si>
  <si>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</si>
  <si>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</si>
  <si>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</si>
  <si>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</si>
  <si>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</si>
  <si>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</si>
  <si>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</si>
  <si>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</si>
  <si>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</si>
  <si>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</si>
  <si>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</si>
  <si>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</si>
  <si>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</si>
  <si>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</si>
  <si>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</si>
  <si>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</si>
  <si>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</si>
  <si>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</si>
  <si>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</si>
  <si>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</si>
  <si>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</si>
  <si>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</si>
  <si>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</si>
  <si>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</si>
  <si>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</si>
  <si>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</si>
  <si>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</si>
  <si>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</si>
  <si>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</si>
  <si>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</si>
  <si>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</si>
  <si>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</si>
  <si>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</si>
  <si>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</si>
  <si>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</si>
  <si>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</si>
  <si>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</si>
  <si>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</si>
  <si>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</si>
  <si>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</si>
  <si>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</si>
  <si>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</si>
  <si>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</si>
  <si>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</si>
  <si>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</si>
  <si>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</si>
  <si>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</si>
  <si>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</si>
  <si>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</si>
  <si>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</si>
  <si>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</si>
  <si>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</si>
  <si>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</si>
  <si>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</si>
  <si>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</si>
  <si>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</si>
  <si>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</si>
  <si>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</si>
  <si>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</si>
  <si>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</si>
  <si>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</si>
  <si>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</si>
  <si>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</si>
  <si>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</si>
  <si>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</si>
  <si>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</si>
  <si>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</si>
  <si>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</si>
  <si>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</si>
  <si>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</si>
  <si>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</si>
  <si>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</si>
  <si>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</si>
  <si>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</si>
  <si>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</si>
  <si>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</si>
  <si>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</si>
  <si>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</si>
  <si>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</si>
  <si>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</si>
  <si>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</si>
  <si>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</si>
  <si>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</si>
  <si>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</si>
  <si>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</si>
  <si>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</si>
  <si>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</si>
  <si>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</si>
  <si>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</si>
  <si>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</si>
  <si>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</si>
  <si>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</si>
  <si>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</si>
  <si>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</si>
  <si>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</si>
  <si>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</si>
  <si>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</si>
  <si>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</si>
  <si>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</si>
  <si>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</si>
  <si>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</si>
  <si>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</si>
  <si>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</si>
  <si>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</si>
  <si>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</si>
  <si>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</si>
  <si>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</si>
  <si>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</si>
  <si>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</si>
  <si>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</si>
  <si>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</si>
  <si>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</si>
  <si>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</si>
  <si>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</si>
  <si>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</si>
  <si>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</si>
  <si>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</si>
  <si>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</si>
  <si>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</si>
  <si>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</si>
  <si>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</si>
  <si>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</si>
  <si>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</si>
  <si>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</si>
  <si>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</si>
  <si>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</si>
  <si>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</si>
  <si>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</si>
  <si>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</si>
  <si>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</si>
  <si>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</si>
  <si>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</si>
  <si>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</si>
  <si>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</si>
  <si>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</si>
  <si>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</si>
  <si>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</si>
  <si>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</si>
  <si>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</si>
  <si>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</si>
  <si>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</si>
  <si>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</si>
  <si>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</si>
  <si>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</si>
  <si>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</si>
  <si>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</si>
  <si>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</si>
  <si>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</si>
  <si>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</si>
  <si>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</si>
  <si>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</si>
  <si>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</si>
  <si>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</si>
  <si>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</si>
  <si>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</si>
  <si>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</si>
  <si>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</si>
  <si>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</si>
  <si>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</si>
  <si>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</si>
  <si>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</si>
  <si>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</si>
  <si>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</si>
  <si>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</si>
  <si>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</si>
  <si>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</si>
  <si>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</si>
  <si>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</si>
  <si>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</si>
  <si>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</si>
  <si>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</si>
  <si>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</si>
  <si>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</si>
  <si>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</si>
  <si>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</si>
  <si>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</si>
  <si>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</si>
  <si>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</si>
  <si>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</si>
  <si>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</si>
  <si>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</si>
  <si>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</si>
  <si>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</si>
  <si>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</si>
  <si>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</si>
  <si>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</si>
  <si>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</si>
  <si>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</si>
  <si>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</si>
  <si>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</si>
  <si>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</si>
  <si>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</si>
  <si>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</si>
  <si>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</si>
  <si>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</si>
  <si>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</si>
  <si>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</si>
  <si>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</si>
  <si>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</si>
  <si>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</si>
  <si>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</si>
  <si>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</si>
  <si>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</si>
  <si>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</si>
  <si>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</si>
  <si>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</si>
  <si>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</si>
  <si>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</si>
  <si>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</si>
  <si>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</si>
  <si>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</si>
  <si>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</si>
  <si>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</si>
  <si>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</si>
  <si>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</si>
  <si>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</si>
  <si>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</si>
  <si>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</si>
  <si>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</si>
  <si>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</si>
  <si>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</si>
  <si>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</si>
  <si>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</si>
  <si>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</si>
  <si>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</si>
  <si>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</si>
  <si>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</si>
  <si>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</si>
  <si>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</si>
  <si>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</si>
  <si>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</si>
  <si>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</si>
  <si>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</si>
  <si>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</si>
  <si>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</si>
  <si>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</si>
  <si>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</si>
  <si>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</si>
  <si>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</si>
  <si>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</si>
  <si>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</si>
  <si>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</si>
  <si>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</si>
  <si>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</si>
  <si>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</si>
  <si>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</si>
  <si>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</si>
  <si>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</si>
  <si>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</si>
  <si>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</si>
  <si>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</si>
  <si>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</si>
  <si>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</si>
  <si>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</si>
  <si>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</si>
  <si>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</si>
  <si>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</si>
  <si>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</si>
  <si>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</si>
  <si>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</si>
  <si>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</si>
  <si>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</si>
  <si>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</si>
  <si>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</si>
  <si>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</si>
  <si>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</si>
  <si>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</si>
  <si>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</si>
  <si>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</si>
  <si>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</si>
  <si>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</si>
  <si>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</si>
  <si>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</si>
  <si>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</si>
  <si>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</si>
  <si>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</si>
  <si>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</si>
  <si>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</si>
  <si>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</si>
  <si>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</si>
  <si>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</si>
  <si>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</si>
  <si>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</si>
  <si>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</si>
  <si>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</si>
  <si>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</si>
  <si>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</si>
  <si>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</si>
  <si>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</si>
  <si>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</si>
  <si>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</si>
  <si>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</si>
  <si>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</si>
  <si>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</si>
  <si>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</si>
  <si>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</si>
  <si>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</si>
  <si>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</si>
  <si>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</si>
  <si>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</si>
  <si>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</si>
  <si>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</si>
  <si>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</si>
  <si>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</si>
  <si>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</si>
  <si>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</si>
  <si>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</si>
  <si>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</si>
  <si>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</si>
  <si>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</si>
  <si>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</si>
  <si>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</si>
  <si>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</si>
  <si>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</si>
  <si>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</si>
  <si>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</si>
  <si>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</si>
  <si>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</si>
  <si>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</si>
  <si>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</si>
  <si>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</si>
  <si>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</si>
  <si>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</si>
  <si>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</si>
  <si>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</si>
  <si>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</si>
  <si>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</si>
  <si>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</si>
  <si>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</si>
  <si>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</si>
  <si>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</si>
  <si>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</si>
  <si>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</si>
  <si>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</si>
  <si>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</si>
  <si>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</si>
  <si>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</si>
  <si>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</si>
  <si>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</si>
  <si>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</si>
  <si>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</si>
  <si>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</si>
  <si>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</si>
  <si>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</si>
  <si>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</si>
  <si>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</si>
  <si>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</si>
  <si>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</si>
  <si>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</si>
  <si>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</si>
  <si>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</si>
  <si>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</si>
  <si>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</si>
  <si>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</si>
  <si>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</si>
  <si>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</si>
  <si>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</si>
  <si>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</si>
  <si>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</si>
  <si>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</si>
  <si>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</si>
  <si>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</si>
  <si>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</si>
  <si>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</si>
  <si>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</si>
  <si>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</si>
  <si>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</si>
  <si>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</si>
  <si>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</si>
  <si>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</si>
  <si>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</si>
  <si>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</si>
  <si>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</si>
  <si>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</si>
  <si>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</si>
  <si>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</si>
  <si>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</si>
  <si>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</si>
  <si>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</si>
  <si>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</si>
  <si>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</si>
  <si>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</si>
  <si>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</si>
  <si>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</si>
  <si>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</si>
  <si>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</si>
  <si>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</si>
  <si>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</si>
  <si>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</si>
  <si>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</si>
  <si>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</si>
  <si>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</si>
  <si>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</si>
  <si>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</si>
  <si>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</si>
  <si>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</si>
  <si>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</si>
  <si>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</si>
  <si>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</si>
  <si>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</si>
  <si>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</si>
  <si>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</si>
  <si>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</si>
  <si>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</si>
  <si>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</si>
  <si>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</si>
  <si>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</si>
  <si>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</si>
  <si>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</si>
  <si>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</si>
  <si>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</si>
  <si>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</si>
  <si>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</si>
  <si>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</si>
  <si>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</si>
  <si>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</si>
  <si>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</si>
  <si>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</si>
  <si>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</si>
  <si>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</si>
  <si>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</si>
  <si>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</si>
  <si>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</si>
  <si>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</si>
  <si>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</si>
  <si>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</si>
  <si>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</si>
  <si>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</si>
  <si>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</si>
  <si>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</si>
  <si>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</si>
  <si>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</si>
  <si>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</si>
  <si>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</si>
  <si>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</si>
  <si>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</si>
  <si>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</si>
  <si>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</si>
  <si>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</si>
  <si>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</si>
  <si>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</si>
  <si>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</si>
  <si>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</si>
  <si>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</si>
  <si>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</si>
  <si>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</si>
  <si>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</si>
  <si>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</si>
  <si>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</si>
  <si>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</si>
  <si>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</si>
  <si>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</si>
  <si>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</si>
  <si>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</si>
  <si>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</si>
  <si>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</si>
  <si>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</si>
  <si>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</si>
  <si>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</si>
  <si>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</si>
  <si>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</si>
  <si>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</si>
  <si>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</si>
  <si>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</si>
  <si>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</si>
  <si>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</si>
  <si>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</si>
  <si>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</si>
  <si>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</si>
  <si>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</si>
  <si>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</si>
  <si>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</si>
  <si>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</si>
  <si>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</si>
  <si>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</si>
  <si>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</si>
  <si>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</si>
  <si>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</si>
  <si>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</si>
  <si>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</si>
  <si>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</si>
  <si>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</si>
  <si>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</si>
  <si>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</si>
  <si>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</si>
  <si>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</si>
  <si>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</si>
  <si>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</si>
  <si>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</si>
  <si>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</si>
  <si>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</si>
  <si>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</si>
  <si>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</si>
  <si>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</si>
  <si>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</si>
  <si>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</si>
  <si>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</si>
  <si>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</si>
  <si>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</si>
  <si>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</si>
  <si>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</si>
  <si>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</si>
  <si>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</si>
  <si>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</si>
  <si>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</si>
  <si>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</si>
  <si>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</si>
  <si>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</si>
  <si>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</si>
  <si>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</si>
  <si>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</si>
  <si>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</si>
  <si>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</si>
  <si>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</si>
  <si>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</si>
  <si>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</si>
  <si>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</si>
  <si>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</si>
  <si>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</si>
  <si>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</si>
  <si>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</si>
  <si>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</si>
  <si>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</si>
  <si>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</si>
  <si>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</si>
  <si>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</si>
  <si>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</si>
  <si>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</si>
  <si>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</si>
  <si>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</si>
  <si>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</si>
  <si>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</si>
  <si>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</si>
  <si>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</si>
  <si>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</si>
  <si>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</si>
  <si>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</si>
  <si>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</si>
  <si>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</si>
  <si>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</si>
  <si>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</si>
  <si>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</si>
  <si>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</si>
  <si>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</si>
  <si>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</si>
  <si>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</si>
  <si>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</si>
  <si>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</si>
  <si>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</si>
  <si>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</si>
  <si>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</si>
  <si>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</si>
  <si>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</si>
  <si>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</si>
  <si>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</si>
  <si>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</si>
  <si>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</si>
  <si>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</si>
  <si>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</si>
  <si>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</si>
  <si>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</si>
  <si>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</si>
  <si>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</si>
  <si>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</si>
  <si>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</si>
  <si>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</si>
  <si>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</si>
  <si>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</si>
  <si>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</si>
  <si>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</si>
  <si>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</si>
  <si>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</si>
  <si>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</si>
  <si>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</si>
  <si>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</si>
  <si>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</si>
  <si>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</si>
  <si>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</si>
  <si>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</si>
  <si>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</si>
  <si>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</si>
  <si>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</si>
  <si>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</si>
  <si>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</si>
  <si>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</si>
  <si>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</si>
  <si>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</si>
  <si>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</si>
  <si>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</si>
  <si>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</si>
  <si>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</si>
  <si>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</si>
  <si>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</si>
  <si>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</si>
  <si>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</si>
  <si>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</si>
  <si>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</si>
  <si>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</si>
  <si>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</si>
  <si>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</si>
  <si>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</si>
  <si>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</si>
  <si>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</si>
  <si>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</si>
  <si>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</si>
  <si>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</si>
  <si>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</si>
  <si>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</si>
  <si>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</si>
  <si>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</si>
  <si>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</si>
  <si>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</si>
  <si>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</si>
  <si>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</si>
  <si>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</si>
  <si>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</si>
  <si>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</si>
  <si>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</si>
  <si>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</si>
  <si>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</si>
  <si>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</si>
  <si>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</si>
  <si>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</si>
  <si>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</si>
  <si>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</si>
  <si>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</si>
  <si>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</si>
  <si>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</si>
  <si>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</si>
  <si>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</si>
  <si>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</si>
  <si>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</si>
  <si>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</si>
  <si>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</si>
  <si>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</si>
  <si>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</si>
  <si>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</si>
  <si>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</si>
  <si>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</si>
  <si>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</si>
  <si>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</si>
  <si>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</si>
  <si>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</si>
  <si>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</si>
  <si>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</si>
  <si>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</si>
  <si>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</si>
  <si>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</si>
  <si>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</si>
  <si>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</si>
  <si>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</si>
  <si>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</si>
  <si>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</si>
  <si>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</si>
  <si>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</si>
  <si>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</si>
  <si>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</si>
  <si>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</si>
  <si>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</si>
  <si>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</si>
  <si>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</si>
  <si>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</si>
  <si>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</si>
  <si>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</si>
  <si>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</si>
  <si>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</si>
  <si>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</si>
  <si>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</si>
  <si>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</si>
  <si>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</si>
  <si>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</si>
  <si>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</si>
  <si>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</si>
  <si>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</si>
  <si>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</si>
  <si>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</si>
  <si>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</si>
  <si>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</si>
  <si>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</si>
  <si>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</si>
  <si>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</si>
  <si>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</si>
  <si>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</si>
  <si>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</si>
  <si>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</si>
  <si>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</si>
  <si>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</si>
  <si>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</si>
  <si>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</si>
  <si>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</si>
  <si>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</si>
  <si>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</si>
  <si>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</si>
  <si>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</si>
  <si>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</si>
  <si>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</si>
  <si>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</si>
  <si>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</si>
  <si>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</si>
  <si>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</si>
  <si>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</si>
  <si>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</si>
  <si>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</si>
  <si>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</si>
  <si>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</si>
  <si>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</si>
  <si>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</si>
  <si>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</si>
  <si>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</si>
  <si>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</si>
  <si>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</si>
  <si>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</si>
  <si>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</si>
  <si>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</si>
  <si>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</si>
  <si>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</si>
  <si>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</si>
  <si>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</si>
  <si>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</si>
  <si>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</si>
  <si>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</si>
  <si>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</si>
  <si>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</si>
  <si>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</si>
  <si>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</si>
  <si>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</si>
  <si>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</si>
  <si>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</si>
  <si>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</si>
  <si>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</si>
  <si>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</si>
  <si>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</si>
  <si>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</si>
  <si>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</si>
  <si>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</si>
  <si>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</si>
  <si>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</si>
  <si>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</si>
  <si>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</si>
  <si>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</si>
  <si>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</si>
  <si>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</si>
  <si>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</si>
  <si>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</si>
  <si>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</si>
  <si>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</si>
  <si>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</si>
  <si>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</si>
  <si>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</si>
  <si>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</si>
  <si>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</si>
  <si>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</si>
  <si>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</si>
  <si>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</si>
  <si>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</si>
  <si>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</si>
  <si>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</si>
  <si>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</si>
  <si>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</si>
  <si>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</si>
  <si>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</si>
  <si>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</si>
  <si>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</si>
  <si>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</si>
  <si>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</si>
  <si>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</si>
  <si>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</si>
  <si>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</si>
  <si>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</si>
  <si>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</si>
  <si>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</si>
  <si>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</si>
  <si>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</si>
  <si>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</si>
  <si>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</si>
  <si>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</si>
  <si>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</si>
  <si>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</si>
  <si>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</si>
  <si>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</si>
  <si>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</si>
  <si>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</si>
  <si>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</si>
  <si>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</si>
  <si>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</si>
  <si>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</si>
  <si>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</si>
  <si>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</si>
  <si>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</si>
  <si>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</si>
  <si>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</si>
  <si>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</si>
  <si>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</si>
  <si>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</si>
  <si>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</si>
  <si>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</si>
  <si>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</si>
  <si>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</si>
  <si>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</si>
  <si>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</si>
  <si>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</si>
  <si>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</si>
  <si>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</si>
  <si>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</si>
  <si>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</si>
  <si>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</si>
  <si>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</si>
  <si>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</si>
  <si>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</si>
  <si>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</si>
  <si>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</si>
  <si>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</si>
  <si>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</si>
  <si>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</si>
  <si>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</si>
  <si>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</si>
  <si>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</si>
  <si>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</si>
  <si>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</si>
  <si>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</si>
  <si>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</si>
  <si>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</si>
  <si>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</si>
  <si>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</si>
  <si>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</si>
  <si>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</si>
  <si>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</si>
  <si>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</si>
  <si>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</si>
  <si>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</si>
  <si>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</si>
  <si>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</si>
  <si>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</si>
  <si>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</si>
  <si>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</si>
  <si>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</si>
  <si>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</si>
  <si>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</si>
  <si>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</si>
  <si>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</si>
  <si>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</si>
  <si>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</si>
  <si>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</si>
  <si>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</si>
  <si>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</si>
  <si>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</si>
  <si>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</si>
  <si>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</si>
  <si>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</si>
  <si>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</si>
  <si>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</si>
  <si>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</si>
  <si>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</si>
  <si>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</si>
  <si>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</si>
  <si>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</si>
  <si>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</si>
  <si>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</si>
  <si>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</si>
  <si>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</si>
  <si>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</si>
  <si>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</si>
  <si>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</si>
  <si>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</si>
  <si>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</si>
  <si>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</si>
  <si>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</si>
  <si>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</si>
  <si>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</si>
  <si>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</si>
  <si>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</si>
  <si>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</si>
  <si>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</si>
  <si>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</si>
  <si>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</si>
  <si>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</si>
  <si>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</si>
  <si>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</si>
  <si>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</si>
  <si>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</si>
  <si>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</si>
  <si>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</si>
  <si>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</si>
  <si>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</si>
  <si>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</si>
  <si>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</si>
  <si>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</si>
  <si>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</si>
  <si>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</si>
  <si>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</si>
  <si>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</si>
  <si>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</si>
  <si>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</si>
  <si>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</si>
  <si>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</si>
  <si>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</si>
  <si>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</si>
  <si>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</si>
  <si>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</si>
  <si>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</si>
  <si>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</si>
  <si>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</si>
  <si>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</si>
  <si>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</si>
  <si>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</si>
  <si>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</si>
  <si>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</si>
  <si>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</si>
  <si>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</si>
  <si>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</si>
  <si>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</si>
  <si>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</si>
  <si>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</si>
  <si>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</si>
  <si>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</si>
  <si>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</si>
  <si>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</si>
  <si>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</si>
  <si>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</si>
  <si>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</si>
  <si>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</si>
  <si>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</si>
  <si>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</si>
  <si>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</si>
  <si>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</si>
  <si>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</si>
  <si>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</si>
  <si>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</si>
  <si>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</si>
  <si>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</si>
  <si>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</si>
  <si>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</si>
  <si>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</si>
  <si>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</si>
  <si>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</si>
  <si>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</si>
  <si>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</si>
  <si>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</si>
  <si>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</si>
  <si>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</si>
  <si>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</si>
  <si>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</si>
  <si>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</si>
  <si>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</si>
  <si>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</si>
  <si>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</si>
  <si>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</si>
  <si>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</si>
  <si>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</si>
  <si>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</si>
  <si>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</si>
  <si>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</si>
  <si>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</si>
  <si>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</si>
  <si>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</si>
  <si>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</si>
  <si>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</si>
  <si>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</si>
  <si>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</si>
  <si>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</si>
  <si>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</si>
  <si>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</si>
  <si>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</si>
  <si>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</si>
  <si>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</si>
  <si>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</si>
  <si>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</si>
  <si>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</si>
  <si>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</si>
  <si>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</si>
  <si>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</si>
  <si>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</si>
  <si>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</si>
  <si>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</si>
  <si>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</si>
  <si>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</si>
  <si>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</si>
  <si>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</si>
  <si>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</si>
  <si>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</si>
  <si>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</si>
  <si>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</si>
  <si>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</si>
  <si>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</si>
  <si>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</si>
  <si>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</si>
  <si>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</si>
  <si>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</si>
  <si>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</si>
  <si>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</si>
  <si>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</si>
  <si>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</si>
  <si>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</si>
  <si>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</si>
  <si>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</si>
  <si>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</si>
  <si>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</si>
  <si>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</si>
  <si>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</si>
  <si>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</si>
  <si>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</si>
  <si>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</si>
  <si>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</si>
  <si>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</si>
  <si>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</si>
  <si>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</si>
  <si>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</si>
  <si>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</si>
  <si>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</si>
  <si>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</si>
  <si>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</si>
  <si>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</si>
  <si>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</si>
  <si>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</si>
  <si>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</si>
  <si>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</si>
  <si>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</si>
  <si>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</si>
  <si>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</si>
  <si>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</si>
  <si>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</si>
  <si>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</si>
  <si>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</si>
  <si>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</si>
  <si>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</si>
  <si>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</si>
  <si>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</si>
  <si>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</si>
  <si>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</si>
  <si>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</si>
  <si>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</si>
  <si>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</si>
  <si>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</si>
  <si>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</si>
  <si>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</si>
  <si>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</si>
  <si>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</si>
  <si>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</si>
  <si>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</si>
  <si>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</si>
  <si>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</si>
  <si>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</si>
  <si>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</si>
  <si>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</si>
  <si>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</si>
  <si>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</si>
  <si>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</si>
  <si>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</si>
  <si>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</si>
  <si>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</si>
  <si>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</si>
  <si>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</si>
  <si>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</si>
  <si>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</si>
  <si>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</si>
  <si>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</si>
  <si>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</si>
  <si>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</si>
  <si>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</si>
  <si>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</si>
  <si>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</si>
  <si>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</si>
  <si>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</si>
  <si>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</si>
  <si>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</si>
  <si>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</si>
  <si>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</si>
  <si>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</si>
  <si>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</si>
  <si>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</si>
  <si>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</si>
  <si>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</si>
  <si>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</si>
  <si>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</si>
  <si>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</si>
  <si>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</si>
  <si>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</si>
  <si>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</si>
  <si>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</si>
  <si>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</si>
  <si>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</si>
  <si>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</si>
  <si>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</si>
  <si>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</si>
  <si>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</si>
  <si>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</si>
  <si>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</si>
  <si>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</si>
  <si>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</si>
  <si>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</si>
  <si>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</si>
  <si>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</si>
  <si>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</si>
  <si>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</si>
  <si>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</si>
  <si>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</si>
  <si>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</si>
  <si>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</si>
  <si>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</si>
  <si>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</si>
  <si>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</si>
  <si>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</si>
  <si>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</si>
  <si>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</si>
  <si>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</si>
  <si>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</si>
  <si>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</si>
  <si>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</si>
  <si>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</si>
  <si>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</si>
  <si>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</si>
  <si>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</si>
  <si>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</si>
  <si>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</si>
  <si>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</si>
  <si>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</si>
  <si>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</si>
  <si>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</si>
  <si>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</si>
  <si>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</si>
  <si>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</si>
  <si>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</si>
  <si>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</si>
  <si>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</si>
  <si>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</si>
  <si>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</si>
  <si>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</si>
  <si>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</si>
  <si>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</si>
  <si>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</si>
  <si>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</si>
  <si>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</si>
  <si>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</si>
  <si>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</si>
  <si>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</si>
  <si>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</si>
  <si>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</si>
  <si>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</si>
  <si>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</si>
  <si>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</si>
  <si>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</si>
  <si>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</si>
  <si>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</si>
  <si>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</si>
  <si>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</si>
  <si>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</si>
  <si>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</si>
  <si>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</si>
  <si>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</si>
  <si>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</si>
  <si>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</si>
  <si>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</si>
  <si>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</si>
  <si>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</si>
  <si>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</si>
  <si>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</si>
  <si>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</si>
  <si>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</si>
  <si>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</si>
  <si>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</si>
  <si>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</si>
  <si>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</si>
  <si>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</si>
  <si>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</si>
  <si>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</si>
  <si>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</si>
  <si>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</si>
  <si>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</si>
  <si>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</si>
  <si>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</si>
  <si>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</si>
  <si>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</si>
  <si>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</si>
  <si>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</si>
  <si>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</si>
  <si>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</si>
  <si>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</si>
  <si>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</si>
  <si>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</si>
  <si>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</si>
  <si>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</si>
  <si>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</si>
  <si>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</si>
  <si>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</si>
  <si>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</si>
  <si>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</si>
  <si>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</si>
  <si>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</si>
  <si>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</si>
  <si>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</si>
  <si>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</si>
  <si>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</si>
  <si>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</si>
  <si>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</si>
  <si>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</si>
  <si>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</si>
  <si>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</si>
  <si>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</si>
  <si>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</si>
  <si>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</si>
  <si>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</si>
  <si>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</si>
  <si>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</si>
  <si>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</si>
  <si>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</si>
  <si>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</si>
  <si>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</si>
  <si>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</si>
  <si>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</si>
  <si>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</si>
  <si>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</si>
  <si>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</si>
  <si>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</si>
  <si>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</si>
  <si>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</si>
  <si>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</si>
  <si>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</si>
  <si>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</si>
  <si>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</si>
  <si>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</si>
  <si>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</si>
  <si>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</si>
  <si>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</si>
  <si>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</si>
  <si>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</si>
  <si>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</si>
  <si>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</si>
  <si>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</si>
  <si>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</si>
  <si>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</si>
  <si>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</si>
  <si>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</si>
  <si>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</si>
  <si>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</si>
  <si>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</si>
  <si>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</si>
  <si>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</si>
  <si>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</si>
  <si>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</si>
  <si>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</si>
  <si>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</si>
  <si>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</si>
  <si>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</si>
  <si>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</si>
  <si>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</si>
  <si>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</si>
  <si>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</si>
  <si>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</si>
  <si>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</si>
  <si>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</si>
  <si>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</si>
  <si>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</si>
  <si>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</si>
  <si>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</si>
  <si>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</si>
  <si>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</si>
  <si>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</si>
  <si>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</si>
  <si>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</si>
  <si>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</si>
  <si>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</si>
  <si>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</si>
  <si>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</si>
  <si>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</si>
  <si>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</si>
  <si>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</si>
  <si>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</si>
  <si>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</si>
  <si>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</si>
  <si>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</si>
  <si>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</si>
  <si>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</si>
  <si>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</si>
  <si>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</si>
  <si>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</si>
  <si>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</si>
  <si>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</si>
  <si>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</si>
  <si>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</si>
  <si>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</si>
  <si>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</si>
  <si>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</si>
  <si>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</si>
  <si>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</si>
  <si>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</si>
  <si>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</si>
  <si>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</si>
  <si>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</si>
  <si>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</si>
  <si>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</si>
  <si>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</si>
  <si>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</si>
  <si>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</si>
  <si>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</si>
  <si>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</si>
  <si>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</si>
  <si>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</si>
  <si>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</si>
  <si>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</si>
  <si>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</si>
  <si>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</si>
  <si>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</si>
  <si>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</si>
  <si>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</si>
  <si>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</si>
  <si>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</si>
  <si>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</si>
  <si>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</si>
  <si>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</si>
  <si>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</si>
  <si>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</si>
  <si>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</si>
  <si>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</si>
  <si>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</si>
  <si>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</si>
  <si>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</si>
  <si>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</si>
  <si>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</si>
  <si>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</si>
  <si>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</si>
  <si>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</si>
  <si>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</si>
  <si>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</si>
  <si>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</si>
  <si>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</si>
  <si>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</si>
  <si>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</si>
  <si>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</si>
  <si>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</si>
  <si>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</si>
  <si>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</si>
  <si>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</si>
  <si>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</si>
  <si>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</si>
  <si>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</si>
  <si>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</si>
  <si>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</si>
  <si>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</si>
  <si>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</si>
  <si>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</si>
  <si>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</si>
  <si>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</si>
  <si>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</si>
  <si>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</si>
  <si>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</si>
  <si>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</si>
  <si>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</si>
  <si>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</si>
  <si>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</si>
  <si>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</si>
  <si>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</si>
  <si>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</si>
  <si>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</si>
  <si>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</si>
  <si>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</si>
  <si>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</si>
  <si>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</si>
  <si>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</si>
  <si>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</si>
  <si>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</si>
  <si>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</si>
  <si>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</si>
  <si>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</si>
  <si>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</si>
  <si>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</si>
  <si>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</si>
  <si>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</si>
  <si>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</si>
  <si>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</si>
  <si>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</si>
  <si>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</si>
  <si>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</si>
  <si>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</si>
  <si>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</si>
  <si>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</si>
  <si>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</si>
  <si>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</si>
  <si>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</si>
  <si>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</si>
  <si>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</si>
  <si>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</si>
  <si>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</si>
  <si>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</si>
  <si>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</si>
  <si>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</si>
  <si>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</si>
  <si>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</si>
  <si>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</si>
  <si>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</si>
  <si>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</si>
  <si>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</si>
  <si>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</si>
  <si>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</si>
  <si>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</si>
  <si>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</si>
  <si>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</si>
  <si>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</si>
  <si>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</si>
  <si>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</si>
  <si>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</si>
  <si>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</si>
  <si>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</si>
  <si>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</si>
  <si>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</si>
  <si>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</si>
  <si>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</si>
  <si>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</si>
  <si>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</si>
  <si>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</si>
  <si>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</si>
  <si>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</si>
  <si>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</si>
  <si>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</si>
  <si>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</si>
  <si>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</si>
  <si>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</si>
  <si>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</si>
  <si>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</si>
  <si>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</si>
  <si>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</si>
  <si>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</si>
  <si>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</si>
  <si>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</si>
  <si>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</si>
  <si>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</si>
  <si>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</si>
  <si>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</si>
  <si>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</si>
  <si>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</si>
  <si>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</si>
  <si>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</si>
  <si>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</si>
  <si>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</si>
  <si>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</si>
  <si>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</si>
  <si>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</si>
  <si>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</si>
  <si>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</si>
  <si>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</si>
  <si>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</si>
  <si>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</si>
  <si>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</si>
  <si>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</si>
  <si>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</si>
  <si>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</si>
  <si>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</si>
  <si>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</si>
  <si>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</si>
  <si>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</si>
  <si>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</si>
  <si>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</si>
  <si>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</si>
  <si>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</si>
  <si>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</si>
  <si>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</si>
  <si>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</si>
  <si>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</si>
  <si>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</si>
  <si>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</si>
  <si>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</si>
  <si>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</si>
  <si>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</si>
  <si>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</si>
  <si>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</si>
  <si>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</si>
  <si>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</si>
  <si>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</si>
  <si>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</si>
  <si>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</si>
  <si>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</si>
  <si>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</si>
  <si>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</si>
  <si>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</si>
  <si>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</si>
  <si>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</si>
  <si>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</si>
  <si>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</si>
  <si>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</si>
  <si>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</si>
  <si>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</si>
  <si>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</si>
  <si>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</si>
  <si>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</si>
  <si>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</si>
  <si>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</si>
  <si>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</si>
  <si>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</si>
  <si>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</si>
  <si>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</si>
  <si>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</si>
  <si>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</si>
  <si>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</si>
  <si>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</si>
  <si>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</si>
  <si>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</si>
  <si>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</si>
  <si>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</si>
  <si>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</si>
  <si>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</si>
  <si>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</si>
  <si>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</si>
  <si>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</si>
  <si>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</si>
  <si>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</si>
  <si>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</si>
  <si>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</si>
  <si>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</si>
  <si>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</si>
  <si>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</si>
  <si>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</si>
  <si>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</si>
  <si>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</si>
  <si>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</si>
  <si>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</si>
  <si>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</si>
  <si>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</si>
  <si>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</si>
  <si>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</si>
  <si>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</si>
  <si>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</si>
  <si>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</si>
  <si>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</si>
  <si>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</si>
  <si>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</si>
  <si>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</si>
  <si>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</si>
  <si>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</si>
  <si>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</si>
  <si>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</si>
  <si>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</si>
  <si>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</si>
  <si>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</si>
  <si>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</si>
  <si>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</si>
  <si>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</si>
  <si>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</si>
  <si>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</si>
  <si>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</si>
  <si>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</si>
  <si>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</si>
  <si>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</si>
  <si>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</si>
  <si>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</si>
  <si>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</si>
  <si>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</si>
  <si>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</si>
  <si>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</si>
  <si>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</si>
  <si>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</si>
  <si>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</si>
  <si>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</si>
  <si>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</si>
  <si>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</si>
  <si>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</si>
  <si>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</si>
  <si>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</si>
  <si>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</si>
  <si>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</si>
  <si>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</si>
  <si>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</si>
  <si>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</si>
  <si>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</si>
  <si>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</si>
  <si>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</si>
  <si>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</si>
  <si>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</si>
  <si>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</si>
  <si>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</si>
  <si>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</si>
  <si>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</si>
  <si>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</si>
  <si>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</si>
  <si>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</si>
  <si>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</si>
  <si>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</si>
  <si>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</si>
  <si>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</si>
  <si>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</si>
  <si>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</si>
  <si>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</si>
  <si>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</si>
  <si>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</si>
  <si>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</si>
  <si>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</si>
  <si>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</si>
  <si>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</si>
  <si>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</si>
  <si>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</si>
  <si>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</si>
  <si>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</si>
  <si>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</si>
  <si>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</si>
  <si>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</si>
  <si>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</si>
  <si>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</si>
  <si>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</si>
  <si>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</si>
  <si>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</si>
  <si>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</si>
  <si>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</si>
  <si>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</si>
  <si>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</si>
  <si>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</si>
  <si>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</si>
  <si>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</si>
  <si>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</si>
  <si>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</si>
  <si>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</si>
  <si>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</si>
  <si>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</si>
  <si>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</si>
  <si>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</si>
  <si>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</si>
  <si>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</si>
  <si>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</si>
  <si>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</si>
  <si>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</si>
  <si>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</si>
  <si>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</si>
  <si>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</si>
  <si>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</si>
  <si>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</si>
  <si>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</si>
  <si>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</si>
  <si>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</si>
  <si>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</si>
  <si>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</si>
  <si>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</si>
  <si>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</si>
  <si>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</si>
  <si>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</si>
  <si>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</si>
  <si>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</si>
  <si>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</si>
  <si>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</si>
  <si>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</si>
  <si>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</si>
  <si>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</si>
  <si>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</si>
  <si>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</si>
  <si>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</si>
  <si>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</si>
  <si>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</si>
  <si>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</si>
  <si>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</si>
  <si>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</si>
  <si>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</si>
  <si>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</si>
  <si>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</si>
  <si>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</si>
  <si>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</si>
  <si>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</si>
  <si>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</si>
  <si>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</si>
  <si>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</si>
  <si>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</si>
  <si>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</si>
  <si>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</si>
  <si>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</si>
  <si>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</si>
  <si>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</si>
  <si>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</si>
  <si>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</si>
  <si>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</si>
  <si>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</si>
  <si>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</si>
  <si>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</si>
  <si>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</si>
  <si>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</si>
  <si>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</si>
  <si>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</si>
  <si>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</si>
  <si>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</si>
  <si>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</si>
  <si>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</si>
  <si>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</si>
  <si>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</si>
  <si>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</si>
  <si>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</si>
  <si>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</si>
  <si>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</si>
  <si>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</si>
  <si>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</si>
  <si>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</si>
  <si>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</si>
  <si>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</si>
  <si>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</si>
  <si>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</si>
  <si>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</si>
  <si>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</si>
  <si>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</si>
  <si>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</si>
  <si>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</si>
  <si>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</si>
  <si>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</si>
  <si>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</si>
  <si>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</si>
  <si>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</si>
  <si>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</si>
  <si>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</si>
  <si>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</si>
  <si>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</si>
  <si>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</si>
  <si>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</si>
  <si>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</si>
  <si>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</si>
  <si>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</si>
  <si>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</si>
  <si>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</si>
  <si>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</si>
  <si>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</si>
  <si>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</si>
  <si>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</si>
  <si>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</si>
  <si>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</si>
  <si>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</si>
  <si>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</si>
  <si>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</si>
  <si>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</si>
  <si>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</si>
  <si>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</si>
  <si>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</si>
  <si>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</si>
  <si>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</si>
  <si>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</si>
  <si>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</si>
  <si>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</si>
  <si>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</si>
  <si>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</si>
  <si>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</si>
  <si>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</si>
  <si>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</si>
  <si>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</si>
  <si>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</si>
  <si>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</si>
  <si>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</si>
  <si>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</si>
  <si>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</si>
  <si>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</si>
  <si>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</si>
  <si>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</si>
  <si>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</si>
  <si>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</si>
  <si>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</si>
  <si>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</si>
  <si>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</si>
  <si>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</si>
  <si>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</si>
  <si>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</si>
  <si>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</si>
  <si>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</si>
  <si>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</si>
  <si>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</si>
  <si>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</si>
  <si>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</si>
  <si>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</si>
  <si>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</si>
  <si>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</si>
  <si>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</si>
  <si>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</si>
  <si>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</si>
  <si>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</si>
  <si>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</si>
  <si>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</si>
  <si>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</si>
  <si>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</si>
  <si>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</si>
  <si>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</si>
  <si>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</si>
  <si>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</si>
  <si>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</si>
  <si>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</si>
  <si>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</si>
  <si>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</si>
  <si>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</si>
  <si>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</si>
  <si>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</si>
  <si>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</si>
  <si>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</si>
  <si>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</si>
  <si>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</si>
  <si>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</si>
  <si>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</si>
  <si>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</si>
  <si>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</si>
  <si>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</si>
  <si>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</si>
  <si>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</si>
  <si>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</si>
  <si>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</si>
  <si>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</si>
  <si>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</si>
  <si>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</si>
  <si>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</si>
  <si>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</si>
  <si>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</si>
  <si>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</si>
  <si>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</si>
  <si>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</si>
  <si>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</si>
  <si>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</si>
  <si>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</si>
  <si>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</si>
  <si>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</si>
  <si>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</si>
  <si>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</si>
  <si>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</si>
  <si>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</si>
  <si>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</si>
  <si>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</si>
  <si>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</si>
  <si>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</si>
  <si>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</si>
  <si>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</si>
  <si>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</si>
  <si>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</si>
  <si>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</si>
  <si>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</si>
  <si>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</si>
  <si>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</si>
  <si>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</si>
  <si>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</si>
  <si>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</si>
  <si>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</si>
  <si>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</si>
  <si>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</si>
  <si>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</si>
  <si>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</si>
  <si>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</si>
  <si>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</si>
  <si>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</si>
  <si>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</si>
  <si>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</si>
  <si>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</si>
  <si>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</si>
  <si>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</si>
  <si>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</si>
  <si>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</si>
  <si>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</si>
  <si>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</si>
  <si>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</si>
  <si>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</si>
  <si>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</si>
  <si>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</si>
  <si>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</si>
  <si>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</si>
  <si>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</si>
  <si>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</si>
  <si>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</si>
  <si>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</si>
  <si>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</si>
  <si>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</si>
  <si>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</si>
  <si>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</si>
  <si>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</si>
  <si>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</si>
  <si>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</si>
  <si>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</si>
  <si>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</si>
  <si>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</si>
  <si>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</si>
  <si>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</si>
  <si>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</si>
  <si>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</si>
  <si>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</si>
  <si>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</si>
  <si>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</si>
  <si>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</si>
  <si>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</si>
  <si>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</si>
  <si>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</si>
  <si>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</si>
  <si>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</si>
  <si>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</si>
  <si>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</si>
  <si>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</si>
  <si>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</si>
  <si>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</si>
  <si>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</si>
  <si>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</si>
  <si>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</si>
  <si>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</si>
  <si>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</si>
  <si>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</si>
  <si>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</si>
  <si>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</si>
  <si>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</si>
  <si>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</si>
  <si>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</si>
  <si>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</si>
  <si>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</si>
  <si>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</si>
  <si>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</si>
  <si>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</si>
  <si>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</si>
  <si>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</si>
  <si>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</si>
  <si>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</si>
  <si>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</si>
  <si>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</si>
  <si>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</si>
  <si>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</si>
  <si>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</si>
  <si>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</si>
  <si>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</si>
  <si>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</si>
  <si>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</si>
  <si>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</si>
  <si>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</si>
  <si>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</si>
  <si>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</si>
  <si>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</si>
  <si>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</si>
  <si>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</si>
  <si>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</si>
  <si>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</si>
  <si>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</si>
  <si>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</si>
  <si>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</si>
  <si>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</si>
  <si>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</si>
  <si>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</si>
  <si>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</si>
  <si>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</si>
  <si>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</si>
  <si>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</si>
  <si>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</si>
  <si>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</si>
  <si>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</si>
  <si>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</si>
  <si>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</si>
  <si>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</si>
  <si>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</si>
  <si>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</si>
  <si>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</si>
  <si>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</si>
  <si>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</si>
  <si>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</si>
  <si>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</si>
  <si>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</si>
  <si>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</si>
  <si>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</si>
  <si>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</si>
  <si>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</si>
  <si>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</si>
  <si>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</si>
  <si>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</si>
  <si>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</si>
  <si>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</si>
  <si>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</si>
  <si>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</si>
  <si>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</si>
  <si>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</si>
  <si>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</si>
  <si>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</si>
  <si>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</si>
  <si>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</si>
  <si>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</si>
  <si>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</si>
  <si>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</si>
  <si>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</si>
  <si>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</si>
  <si>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</si>
  <si>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</si>
  <si>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</si>
  <si>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</si>
  <si>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</si>
  <si>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</si>
  <si>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</si>
  <si>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</si>
  <si>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</si>
  <si>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</si>
  <si>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</si>
  <si>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</si>
  <si>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</si>
  <si>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</si>
  <si>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</si>
  <si>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</si>
  <si>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</si>
  <si>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</si>
  <si>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</si>
  <si>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</si>
  <si>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</si>
  <si>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</si>
  <si>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</si>
  <si>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</si>
  <si>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</si>
  <si>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</si>
  <si>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</si>
  <si>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</si>
  <si>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</si>
  <si>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</si>
  <si>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</si>
  <si>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</si>
  <si>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</si>
  <si>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</si>
  <si>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</si>
  <si>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</si>
  <si>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</si>
  <si>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</si>
  <si>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</si>
  <si>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</si>
  <si>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</si>
  <si>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</si>
  <si>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</si>
  <si>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</si>
  <si>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</si>
  <si>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</si>
  <si>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</si>
  <si>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</si>
  <si>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</si>
  <si>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</si>
  <si>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</si>
  <si>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</si>
  <si>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</si>
  <si>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</si>
  <si>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</si>
  <si>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</si>
  <si>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</si>
  <si>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</si>
  <si>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</si>
  <si>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</si>
  <si>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</si>
  <si>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</si>
  <si>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</si>
  <si>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</si>
  <si>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</si>
  <si>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</si>
  <si>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</si>
  <si>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</si>
  <si>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</si>
  <si>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</si>
  <si>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</si>
  <si>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</si>
  <si>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</si>
  <si>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</si>
  <si>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</si>
  <si>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</si>
  <si>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</si>
  <si>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</si>
  <si>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</si>
  <si>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</si>
  <si>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</si>
  <si>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</si>
  <si>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</si>
  <si>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</si>
  <si>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</si>
  <si>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</si>
  <si>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</si>
  <si>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</si>
  <si>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</si>
  <si>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</si>
  <si>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</si>
  <si>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</si>
  <si>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</si>
  <si>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</si>
  <si>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</si>
  <si>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</si>
  <si>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</si>
  <si>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</si>
  <si>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</si>
  <si>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</si>
  <si>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</si>
  <si>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</si>
  <si>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</si>
  <si>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</si>
  <si>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</si>
  <si>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</si>
  <si>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</si>
  <si>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</si>
  <si>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</si>
  <si>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</si>
  <si>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</si>
  <si>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</si>
  <si>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</si>
  <si>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</si>
  <si>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</si>
  <si>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</si>
  <si>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</si>
  <si>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</si>
  <si>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</si>
  <si>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</si>
  <si>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</si>
  <si>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</si>
  <si>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</si>
  <si>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</si>
  <si>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</si>
  <si>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</si>
  <si>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</si>
  <si>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</si>
  <si>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</si>
  <si>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</si>
  <si>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</si>
  <si>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</si>
  <si>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</si>
  <si>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</si>
  <si>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</si>
  <si>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</si>
  <si>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</si>
  <si>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</si>
  <si>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</si>
  <si>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</si>
  <si>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</si>
  <si>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</si>
  <si>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</si>
  <si>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</si>
  <si>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</si>
  <si>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</si>
  <si>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</si>
  <si>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</si>
  <si>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</si>
  <si>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</si>
  <si>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</si>
  <si>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</si>
  <si>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</si>
  <si>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</si>
  <si>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</si>
  <si>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</si>
  <si>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</si>
  <si>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</si>
  <si>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</si>
  <si>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</si>
  <si>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</si>
  <si>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</si>
  <si>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</si>
  <si>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</si>
  <si>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</si>
  <si>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</si>
  <si>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</si>
  <si>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</si>
  <si>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</si>
  <si>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</si>
  <si>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</si>
  <si>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</si>
  <si>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</si>
  <si>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</si>
  <si>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</si>
  <si>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</si>
  <si>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</si>
  <si>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</si>
  <si>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</si>
  <si>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</si>
  <si>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</si>
  <si>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</si>
  <si>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</si>
  <si>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</si>
  <si>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</si>
  <si>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</si>
  <si>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</si>
  <si>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</si>
  <si>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</si>
  <si>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</si>
  <si>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</si>
  <si>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</si>
  <si>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</si>
  <si>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</si>
  <si>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</si>
  <si>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</si>
  <si>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</si>
  <si>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</si>
  <si>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</si>
  <si>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</si>
  <si>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</si>
  <si>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</si>
  <si>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</si>
  <si>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</si>
  <si>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</si>
  <si>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</si>
  <si>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</si>
  <si>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</si>
  <si>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</si>
  <si>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</si>
  <si>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</si>
  <si>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</si>
  <si>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</si>
  <si>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</si>
  <si>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</si>
  <si>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</si>
  <si>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</si>
  <si>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</si>
  <si>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</si>
  <si>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</si>
  <si>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</si>
  <si>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</si>
  <si>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</si>
  <si>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</si>
  <si>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</si>
  <si>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</si>
  <si>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</si>
  <si>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</si>
  <si>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</si>
  <si>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</si>
  <si>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</si>
  <si>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</si>
  <si>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</si>
  <si>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</si>
  <si>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</si>
  <si>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</si>
  <si>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</si>
  <si>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</si>
  <si>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</si>
  <si>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</si>
  <si>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</si>
  <si>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</si>
  <si>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</si>
  <si>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</si>
  <si>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</si>
  <si>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</si>
  <si>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</si>
  <si>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</si>
  <si>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</si>
  <si>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</si>
  <si>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</si>
  <si>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</si>
  <si>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</si>
  <si>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</si>
  <si>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</si>
  <si>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</si>
  <si>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</si>
  <si>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</si>
  <si>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</si>
  <si>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</si>
  <si>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</si>
  <si>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</si>
  <si>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</si>
  <si>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</si>
  <si>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</si>
  <si>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</si>
  <si>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</si>
  <si>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</si>
  <si>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</si>
  <si>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</si>
  <si>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</si>
  <si>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</si>
  <si>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</si>
  <si>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</si>
  <si>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</si>
  <si>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</si>
  <si>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</si>
  <si>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</si>
  <si>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</si>
  <si>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</si>
  <si>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</si>
  <si>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</si>
  <si>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</si>
  <si>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</si>
  <si>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</si>
  <si>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</si>
  <si>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</si>
  <si>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</si>
  <si>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</si>
  <si>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</si>
  <si>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</si>
  <si>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</si>
  <si>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</si>
  <si>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</si>
  <si>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</si>
  <si>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</si>
  <si>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</si>
  <si>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</si>
  <si>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</si>
  <si>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</si>
  <si>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</si>
  <si>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</si>
  <si>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</si>
  <si>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</si>
  <si>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</si>
  <si>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</si>
  <si>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</si>
  <si>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</si>
  <si>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</si>
  <si>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</si>
  <si>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</si>
  <si>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</si>
  <si>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</si>
  <si>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</si>
  <si>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</si>
  <si>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</si>
  <si>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</si>
  <si>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</si>
  <si>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</si>
  <si>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</si>
  <si>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</si>
  <si>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</si>
  <si>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</si>
  <si>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</si>
  <si>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</si>
  <si>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</si>
  <si>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</si>
  <si>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</si>
  <si>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</si>
  <si>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</si>
  <si>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</si>
  <si>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</si>
  <si>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</si>
  <si>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</si>
  <si>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</si>
  <si>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</si>
  <si>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</si>
  <si>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</si>
  <si>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</si>
  <si>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</si>
  <si>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</si>
  <si>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</si>
  <si>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</si>
  <si>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</si>
  <si>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</si>
  <si>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</si>
  <si>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</si>
  <si>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</si>
  <si>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</si>
  <si>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</si>
  <si>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</si>
  <si>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</si>
  <si>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</si>
  <si>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</si>
  <si>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</si>
  <si>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</si>
  <si>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</si>
  <si>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</si>
  <si>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</si>
  <si>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</si>
  <si>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</si>
  <si>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</si>
  <si>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</si>
  <si>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</si>
  <si>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</si>
  <si>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</si>
  <si>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</si>
  <si>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</si>
  <si>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</si>
  <si>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</si>
  <si>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</si>
  <si>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</si>
  <si>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</si>
  <si>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</si>
  <si>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</si>
  <si>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</si>
  <si>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</si>
  <si>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</si>
  <si>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</si>
  <si>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</si>
  <si>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</si>
  <si>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</si>
  <si>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</si>
  <si>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</si>
  <si>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</si>
  <si>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</si>
  <si>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</si>
  <si>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</si>
  <si>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</si>
  <si>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</si>
  <si>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</si>
  <si>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</si>
  <si>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</si>
  <si>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</si>
  <si>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</si>
  <si>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</si>
  <si>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</si>
  <si>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</si>
  <si>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</si>
  <si>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</si>
  <si>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</si>
  <si>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</si>
  <si>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</si>
  <si>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</si>
  <si>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</si>
  <si>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</si>
  <si>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</si>
  <si>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</si>
  <si>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</si>
  <si>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</si>
  <si>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</si>
  <si>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</si>
  <si>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</si>
  <si>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</si>
  <si>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</si>
  <si>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</si>
  <si>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</si>
  <si>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</si>
  <si>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</si>
  <si>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</si>
  <si>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</si>
  <si>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</si>
  <si>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</si>
  <si>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</si>
  <si>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</si>
  <si>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</si>
  <si>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</si>
  <si>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</si>
  <si>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</si>
  <si>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</si>
  <si>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</si>
  <si>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</si>
  <si>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</si>
  <si>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</si>
  <si>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</si>
  <si>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</si>
  <si>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</si>
  <si>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</si>
  <si>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</si>
  <si>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</si>
  <si>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</si>
  <si>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</si>
  <si>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</si>
  <si>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</si>
  <si>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</si>
  <si>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</si>
  <si>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</si>
  <si>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</si>
  <si>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</si>
  <si>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</si>
  <si>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</si>
  <si>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</si>
  <si>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</si>
  <si>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</si>
  <si>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</si>
  <si>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</si>
  <si>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</si>
  <si>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</si>
  <si>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</si>
  <si>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</si>
  <si>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</si>
  <si>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</si>
  <si>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</si>
  <si>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</si>
  <si>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</si>
  <si>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</si>
  <si>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</si>
  <si>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</si>
  <si>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</si>
  <si>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</si>
  <si>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</si>
  <si>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</si>
  <si>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</si>
  <si>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</si>
  <si>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</si>
  <si>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</si>
  <si>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</si>
  <si>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</si>
  <si>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</si>
  <si>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</si>
  <si>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</si>
  <si>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</si>
  <si>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</si>
  <si>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</si>
  <si>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</si>
  <si>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</si>
  <si>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</si>
  <si>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</si>
  <si>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</si>
  <si>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</si>
  <si>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</si>
  <si>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</si>
  <si>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</si>
  <si>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</si>
  <si>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</si>
  <si>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</si>
  <si>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</si>
  <si>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</si>
  <si>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</si>
  <si>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</si>
  <si>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</si>
  <si>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</si>
  <si>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</si>
  <si>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</si>
  <si>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</si>
  <si>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</si>
  <si>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</si>
  <si>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</si>
  <si>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</si>
  <si>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</si>
  <si>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</si>
  <si>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</si>
  <si>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</si>
  <si>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</si>
  <si>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</si>
  <si>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</si>
  <si>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</si>
  <si>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</si>
  <si>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</si>
  <si>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</si>
  <si>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</si>
  <si>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</si>
  <si>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</si>
  <si>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</si>
  <si>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</si>
  <si>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</si>
  <si>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</si>
  <si>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</si>
  <si>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</si>
  <si>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</si>
  <si>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</si>
  <si>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</si>
  <si>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</si>
  <si>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</si>
  <si>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</si>
  <si>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</si>
  <si>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</si>
  <si>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</si>
  <si>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</si>
  <si>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</si>
  <si>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</si>
  <si>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</si>
  <si>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</si>
  <si>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</si>
  <si>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</si>
  <si>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</si>
  <si>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</si>
  <si>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</si>
  <si>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</si>
  <si>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</si>
  <si>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</si>
  <si>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</si>
  <si>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</si>
  <si>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</si>
  <si>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</si>
  <si>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</si>
  <si>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</si>
  <si>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</si>
  <si>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</si>
  <si>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</si>
  <si>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</si>
  <si>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</si>
  <si>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</si>
  <si>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</si>
  <si>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</si>
  <si>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</si>
  <si>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</si>
  <si>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</si>
  <si>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</si>
  <si>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</si>
  <si>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</si>
  <si>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</si>
  <si>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</si>
  <si>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</si>
  <si>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</si>
  <si>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</si>
  <si>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</si>
  <si>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</si>
  <si>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</si>
  <si>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</si>
  <si>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</si>
  <si>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</si>
  <si>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</si>
  <si>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</si>
  <si>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</si>
  <si>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</si>
  <si>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</si>
  <si>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</si>
  <si>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</si>
  <si>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</si>
  <si>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</si>
  <si>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</si>
  <si>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</si>
  <si>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</si>
  <si>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</si>
  <si>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</si>
  <si>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</si>
  <si>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</si>
  <si>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</si>
  <si>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</si>
  <si>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</si>
  <si>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</si>
  <si>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</si>
  <si>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</si>
  <si>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</si>
  <si>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</si>
  <si>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</si>
  <si>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</si>
  <si>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</si>
  <si>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</si>
  <si>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</si>
  <si>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</si>
  <si>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</si>
  <si>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</si>
  <si>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</si>
  <si>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</si>
  <si>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</si>
  <si>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</si>
  <si>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</si>
  <si>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</si>
  <si>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</si>
  <si>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</si>
  <si>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</si>
  <si>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</si>
  <si>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</si>
  <si>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</si>
  <si>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</si>
  <si>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</si>
  <si>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</si>
  <si>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</si>
  <si>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</si>
  <si>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</si>
  <si>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</si>
  <si>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</si>
  <si>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</si>
  <si>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</si>
  <si>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</si>
  <si>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</si>
  <si>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</si>
  <si>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</si>
  <si>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</si>
  <si>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</si>
  <si>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</si>
  <si>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</si>
  <si>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</si>
  <si>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</si>
  <si>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</si>
  <si>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</si>
  <si>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</si>
  <si>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</si>
  <si>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</si>
  <si>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</si>
  <si>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</si>
  <si>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</si>
  <si>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</si>
  <si>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</si>
  <si>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</si>
  <si>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</si>
  <si>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</si>
  <si>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</si>
  <si>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</si>
  <si>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</si>
  <si>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</si>
  <si>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</si>
  <si>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</si>
  <si>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</si>
  <si>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</si>
  <si>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</si>
  <si>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</si>
  <si>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</si>
  <si>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</si>
  <si>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</si>
  <si>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</si>
  <si>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</si>
  <si>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</si>
  <si>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</si>
  <si>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</si>
  <si>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</si>
  <si>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</si>
  <si>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</si>
  <si>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</si>
  <si>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</si>
  <si>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</si>
  <si>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</si>
  <si>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</si>
  <si>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</si>
  <si>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</si>
  <si>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</si>
  <si>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</si>
  <si>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</si>
  <si>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</si>
  <si>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</si>
  <si>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</si>
  <si>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</si>
  <si>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</si>
  <si>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</si>
  <si>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</si>
  <si>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</si>
  <si>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</si>
  <si>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</si>
  <si>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</si>
  <si>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</si>
  <si>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</si>
  <si>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</si>
  <si>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</si>
  <si>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</si>
  <si>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</si>
  <si>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</si>
  <si>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</si>
  <si>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</si>
  <si>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</si>
  <si>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</si>
  <si>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</si>
  <si>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</si>
  <si>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</si>
  <si>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</si>
  <si>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</si>
  <si>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</si>
  <si>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</si>
  <si>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</si>
  <si>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</si>
  <si>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</si>
  <si>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</si>
  <si>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</si>
  <si>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</si>
  <si>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</si>
  <si>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</si>
  <si>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</si>
  <si>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</si>
  <si>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</si>
  <si>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</si>
  <si>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</si>
  <si>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</si>
  <si>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</si>
  <si>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</si>
  <si>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</si>
  <si>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</si>
  <si>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</si>
  <si>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</si>
  <si>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</si>
  <si>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</si>
  <si>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</si>
  <si>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</si>
  <si>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</si>
  <si>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</si>
  <si>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</si>
  <si>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</si>
  <si>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</si>
  <si>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</si>
  <si>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</si>
  <si>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</si>
  <si>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</si>
  <si>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</si>
  <si>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</si>
  <si>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</si>
  <si>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</si>
  <si>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</si>
  <si>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</si>
  <si>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</si>
  <si>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</si>
  <si>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</si>
  <si>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</si>
  <si>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</si>
  <si>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</si>
  <si>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</si>
  <si>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</si>
  <si>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</si>
  <si>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</si>
  <si>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</si>
  <si>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</si>
  <si>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</si>
  <si>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</si>
  <si>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</si>
  <si>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</si>
  <si>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</si>
  <si>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</si>
  <si>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</si>
  <si>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</si>
  <si>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</si>
  <si>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</si>
  <si>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</si>
  <si>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</si>
  <si>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</si>
  <si>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</si>
  <si>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</si>
  <si>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</si>
  <si>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</si>
  <si>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</si>
  <si>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</si>
  <si>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</si>
  <si>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</si>
  <si>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</si>
  <si>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</si>
  <si>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</si>
  <si>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</si>
  <si>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</si>
  <si>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</si>
  <si>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</si>
  <si>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</si>
  <si>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</si>
  <si>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</si>
  <si>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</si>
  <si>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</si>
  <si>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</si>
  <si>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</si>
  <si>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</si>
  <si>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</si>
  <si>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</si>
  <si>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</si>
  <si>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</si>
  <si>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</si>
  <si>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</si>
  <si>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</si>
  <si>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</si>
  <si>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</si>
  <si>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</si>
  <si>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</si>
  <si>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</si>
  <si>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</si>
  <si>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</si>
  <si>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</si>
  <si>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</si>
  <si>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</si>
  <si>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</si>
  <si>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</si>
  <si>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</si>
  <si>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</si>
  <si>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</si>
  <si>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</si>
  <si>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</si>
  <si>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</si>
  <si>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</si>
  <si>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</si>
  <si>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</si>
  <si>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</si>
  <si>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</si>
  <si>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</si>
  <si>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</si>
  <si>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</si>
  <si>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</si>
  <si>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</si>
  <si>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</si>
  <si>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</si>
  <si>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</si>
  <si>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</si>
  <si>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</si>
  <si>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</si>
  <si>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</si>
  <si>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</si>
  <si>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</si>
  <si>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</si>
  <si>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</si>
  <si>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</si>
  <si>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</si>
  <si>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</si>
  <si>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</si>
  <si>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</si>
  <si>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</si>
  <si>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</si>
  <si>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</si>
  <si>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</si>
  <si>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</si>
  <si>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</si>
  <si>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</si>
  <si>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</si>
  <si>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</si>
  <si>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</si>
  <si>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</si>
  <si>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</si>
  <si>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</si>
  <si>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</si>
  <si>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</si>
  <si>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</si>
  <si>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</si>
  <si>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</si>
  <si>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</si>
  <si>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</si>
  <si>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</si>
  <si>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</si>
  <si>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</si>
  <si>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</si>
  <si>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</si>
  <si>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</si>
  <si>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</si>
  <si>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</si>
  <si>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</si>
  <si>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</si>
  <si>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</si>
  <si>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</si>
  <si>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</si>
  <si>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</si>
  <si>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</si>
  <si>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</si>
  <si>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</si>
  <si>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</si>
  <si>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</si>
  <si>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</si>
  <si>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</si>
  <si>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</si>
  <si>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</si>
  <si>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</si>
  <si>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</si>
  <si>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</si>
  <si>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</si>
  <si>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</si>
  <si>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</si>
  <si>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</si>
  <si>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</si>
  <si>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</si>
  <si>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</si>
  <si>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</si>
  <si>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</si>
  <si>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</si>
  <si>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</si>
  <si>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</si>
  <si>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</si>
  <si>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</si>
  <si>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</si>
  <si>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</si>
  <si>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</si>
  <si>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</si>
  <si>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</si>
  <si>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</si>
  <si>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</si>
  <si>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</si>
  <si>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</si>
  <si>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</si>
  <si>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</si>
  <si>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</si>
  <si>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</si>
  <si>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</si>
  <si>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</si>
  <si>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</si>
  <si>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</si>
  <si>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</si>
  <si>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</si>
  <si>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</si>
  <si>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</si>
  <si>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</si>
  <si>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</si>
  <si>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</si>
  <si>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</si>
  <si>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</si>
  <si>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</si>
  <si>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</si>
  <si>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</si>
  <si>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</si>
  <si>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</si>
  <si>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</si>
  <si>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</si>
  <si>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</si>
  <si>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</si>
  <si>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</si>
  <si>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</si>
  <si>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</si>
  <si>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</si>
  <si>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</si>
  <si>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</si>
  <si>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</si>
  <si>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</si>
  <si>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</si>
  <si>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</si>
  <si>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</si>
  <si>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</si>
  <si>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</si>
  <si>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</si>
  <si>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</si>
  <si>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</si>
  <si>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</si>
  <si>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</si>
  <si>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</si>
  <si>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</si>
  <si>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</si>
  <si>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</si>
  <si>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</si>
  <si>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</si>
  <si>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</si>
  <si>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</si>
  <si>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</si>
  <si>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</si>
  <si>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</si>
  <si>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</si>
  <si>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</si>
  <si>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</si>
  <si>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</si>
  <si>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</si>
  <si>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</si>
  <si>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</si>
  <si>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</si>
  <si>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</si>
  <si>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</si>
  <si>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</si>
  <si>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</si>
  <si>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</si>
  <si>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</si>
  <si>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</si>
  <si>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</si>
  <si>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</si>
  <si>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</si>
  <si>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</si>
  <si>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</si>
  <si>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</si>
  <si>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</si>
  <si>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</si>
  <si>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</si>
  <si>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</si>
  <si>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</si>
  <si>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</si>
  <si>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</si>
  <si>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</si>
  <si>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</si>
  <si>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</si>
  <si>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</si>
  <si>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</si>
  <si>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</si>
  <si>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</si>
  <si>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</si>
  <si>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</si>
  <si>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</si>
  <si>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</si>
  <si>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</si>
  <si>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</si>
  <si>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</si>
  <si>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</si>
  <si>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</si>
  <si>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</si>
  <si>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</si>
  <si>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</si>
  <si>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</si>
  <si>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</si>
  <si>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</si>
  <si>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</si>
  <si>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</si>
  <si>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</si>
  <si>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</si>
  <si>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</si>
  <si>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</si>
  <si>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</si>
  <si>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</si>
  <si>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</si>
  <si>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</si>
  <si>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</si>
  <si>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</si>
  <si>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</si>
  <si>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</si>
  <si>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</si>
  <si>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</si>
  <si>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</si>
  <si>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</si>
  <si>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</si>
  <si>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</si>
  <si>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</si>
  <si>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</si>
  <si>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</si>
  <si>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</si>
  <si>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</si>
  <si>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</si>
  <si>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</si>
  <si>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</si>
  <si>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</si>
  <si>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</si>
  <si>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</si>
  <si>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</si>
  <si>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</si>
  <si>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</si>
  <si>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</si>
  <si>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</si>
  <si>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</si>
  <si>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</si>
  <si>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</si>
  <si>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</si>
  <si>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</si>
  <si>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</si>
  <si>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</si>
  <si>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</si>
  <si>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</si>
  <si>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</si>
  <si>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</si>
  <si>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</si>
  <si>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</si>
  <si>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</si>
  <si>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</si>
  <si>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</si>
  <si>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</si>
  <si>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</si>
  <si>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</si>
  <si>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</si>
  <si>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</si>
  <si>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</si>
  <si>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</si>
  <si>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</si>
  <si>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</si>
  <si>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</si>
  <si>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</si>
  <si>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</si>
  <si>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</si>
  <si>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</si>
  <si>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</si>
  <si>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</si>
  <si>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</si>
  <si>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</si>
  <si>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</si>
  <si>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</si>
  <si>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</si>
  <si>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</si>
  <si>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</si>
  <si>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</si>
  <si>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</si>
  <si>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</si>
  <si>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</si>
  <si>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</si>
  <si>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</si>
  <si>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</si>
  <si>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</si>
  <si>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</si>
  <si>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</si>
  <si>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</si>
  <si>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</si>
  <si>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</si>
  <si>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</si>
  <si>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</si>
  <si>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</si>
  <si>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</si>
  <si>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</si>
  <si>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</si>
  <si>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</si>
  <si>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</si>
  <si>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</si>
  <si>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</si>
  <si>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</si>
  <si>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</si>
  <si>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</si>
  <si>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</si>
  <si>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</si>
  <si>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</si>
  <si>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</si>
  <si>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</si>
  <si>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</si>
  <si>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</si>
  <si>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</si>
  <si>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</si>
  <si>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</si>
  <si>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</si>
  <si>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</si>
  <si>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</si>
  <si>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</si>
  <si>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</si>
  <si>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</si>
  <si>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</si>
  <si>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</si>
  <si>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</si>
  <si>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</si>
  <si>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</si>
  <si>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</si>
  <si>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</si>
  <si>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</si>
  <si>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</si>
  <si>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</si>
  <si>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</si>
  <si>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</si>
  <si>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</si>
  <si>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</si>
  <si>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</si>
  <si>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</si>
  <si>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</si>
  <si>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</si>
  <si>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</si>
  <si>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</si>
  <si>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</si>
  <si>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</si>
  <si>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</si>
  <si>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</si>
  <si>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</si>
  <si>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</si>
  <si>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</si>
  <si>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</si>
  <si>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</si>
  <si>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</si>
  <si>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</si>
  <si>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</si>
  <si>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</si>
  <si>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</si>
  <si>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</si>
  <si>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</si>
  <si>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</si>
  <si>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</si>
  <si>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</si>
  <si>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</si>
  <si>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</si>
  <si>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</si>
  <si>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</si>
  <si>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</si>
  <si>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</si>
  <si>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</si>
  <si>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</si>
  <si>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</si>
  <si>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</si>
  <si>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</si>
  <si>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</si>
  <si>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</si>
  <si>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</si>
  <si>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</si>
  <si>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</si>
  <si>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</si>
  <si>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</si>
  <si>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</si>
  <si>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</si>
  <si>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</si>
  <si>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</si>
  <si>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</si>
  <si>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</si>
  <si>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</si>
  <si>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</si>
  <si>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</si>
  <si>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</si>
  <si>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</si>
  <si>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</si>
  <si>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</si>
  <si>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</si>
  <si>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</si>
  <si>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</si>
  <si>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</si>
  <si>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</si>
  <si>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</si>
  <si>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</si>
  <si>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</si>
  <si>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</si>
  <si>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</si>
  <si>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</si>
  <si>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</si>
  <si>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</si>
  <si>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</si>
  <si>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</si>
  <si>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</si>
  <si>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</si>
  <si>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</si>
  <si>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</si>
  <si>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</si>
  <si>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</si>
  <si>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</si>
  <si>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</si>
  <si>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</si>
  <si>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</si>
  <si>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</si>
  <si>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</si>
  <si>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</si>
  <si>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</si>
  <si>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</si>
  <si>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</si>
  <si>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</si>
  <si>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</si>
  <si>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</si>
  <si>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</si>
  <si>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</si>
  <si>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</si>
  <si>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</si>
  <si>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</si>
  <si>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</si>
  <si>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</si>
  <si>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</si>
  <si>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</si>
  <si>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</si>
  <si>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</si>
  <si>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</si>
  <si>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</si>
  <si>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</si>
  <si>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</si>
  <si>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</si>
  <si>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</si>
  <si>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</si>
  <si>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</si>
  <si>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</si>
  <si>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</si>
  <si>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</si>
  <si>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</si>
  <si>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</si>
  <si>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</si>
  <si>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</si>
  <si>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</si>
  <si>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</si>
  <si>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</si>
  <si>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</si>
  <si>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</si>
  <si>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</si>
  <si>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</si>
  <si>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</si>
  <si>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</si>
  <si>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</si>
  <si>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</si>
  <si>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</si>
  <si>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</si>
  <si>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</si>
  <si>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</si>
  <si>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</si>
  <si>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</si>
  <si>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</si>
  <si>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</si>
  <si>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</si>
  <si>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</si>
  <si>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</si>
  <si>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</si>
  <si>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</si>
  <si>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</si>
  <si>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</si>
  <si>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</si>
  <si>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</si>
  <si>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</si>
  <si>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</si>
  <si>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</si>
  <si>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</si>
  <si>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</si>
  <si>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</si>
  <si>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</si>
  <si>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</si>
  <si>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</si>
  <si>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</si>
  <si>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</si>
  <si>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</si>
  <si>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</si>
  <si>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</si>
  <si>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</si>
  <si>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</si>
  <si>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</si>
  <si>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</si>
  <si>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</si>
  <si>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</si>
  <si>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</si>
  <si>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</si>
  <si>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</si>
  <si>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</si>
  <si>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</si>
  <si>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</si>
  <si>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</si>
  <si>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</si>
  <si>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</si>
  <si>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</si>
  <si>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</si>
  <si>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</si>
  <si>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</si>
  <si>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</si>
  <si>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</si>
  <si>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</si>
  <si>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</si>
  <si>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</si>
  <si>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</si>
  <si>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</si>
  <si>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</si>
  <si>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</si>
  <si>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</si>
  <si>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</si>
  <si>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</si>
  <si>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</si>
  <si>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</si>
  <si>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</si>
  <si>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</si>
  <si>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</si>
  <si>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</si>
  <si>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</si>
  <si>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</si>
  <si>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</si>
  <si>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</si>
  <si>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</si>
  <si>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</si>
  <si>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</si>
  <si>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</si>
  <si>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</si>
  <si>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</si>
  <si>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</si>
  <si>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</si>
  <si>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</si>
  <si>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</si>
  <si>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</si>
  <si>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</si>
  <si>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</si>
  <si>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</si>
  <si>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</si>
  <si>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</si>
  <si>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</si>
  <si>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</si>
  <si>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</si>
  <si>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</si>
  <si>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</si>
  <si>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</si>
  <si>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</si>
  <si>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</si>
  <si>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</si>
  <si>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</si>
  <si>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</si>
  <si>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</si>
  <si>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</si>
  <si>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</si>
  <si>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</si>
  <si>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</si>
  <si>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</si>
  <si>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</si>
  <si>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</si>
  <si>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</si>
  <si>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</si>
  <si>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</si>
  <si>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</si>
  <si>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</si>
  <si>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</si>
  <si>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</si>
  <si>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</si>
  <si>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</si>
  <si>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</si>
  <si>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</si>
  <si>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</si>
  <si>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</si>
  <si>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</si>
  <si>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</si>
  <si>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</si>
  <si>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</si>
  <si>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</si>
  <si>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</si>
  <si>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</si>
  <si>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</si>
  <si>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</si>
  <si>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</si>
  <si>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</si>
  <si>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</si>
  <si>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</si>
  <si>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</si>
  <si>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</si>
  <si>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</si>
  <si>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</si>
  <si>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</si>
  <si>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</si>
  <si>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</si>
  <si>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</si>
  <si>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</si>
  <si>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</si>
  <si>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</si>
  <si>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</si>
  <si>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</si>
  <si>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</si>
  <si>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</si>
  <si>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</si>
  <si>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</si>
  <si>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</si>
  <si>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</si>
  <si>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</si>
  <si>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</si>
  <si>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</si>
  <si>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</si>
  <si>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</si>
  <si>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</si>
  <si>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</si>
  <si>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</si>
  <si>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</si>
  <si>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</si>
  <si>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</si>
  <si>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</si>
  <si>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</si>
  <si>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</si>
  <si>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</si>
  <si>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</si>
  <si>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</si>
  <si>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</si>
  <si>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</si>
  <si>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</si>
  <si>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</si>
  <si>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</si>
  <si>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</si>
  <si>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</si>
  <si>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</si>
  <si>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</si>
  <si>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</si>
  <si>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</si>
  <si>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</si>
  <si>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</si>
  <si>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</si>
  <si>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</si>
  <si>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</si>
  <si>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</si>
  <si>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</si>
  <si>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</si>
  <si>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</si>
  <si>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</si>
  <si>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</si>
  <si>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</si>
  <si>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</si>
  <si>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</si>
  <si>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</si>
  <si>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</si>
  <si>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</si>
  <si>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</si>
  <si>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</si>
  <si>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</si>
  <si>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</si>
  <si>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</si>
  <si>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</si>
  <si>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</si>
  <si>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</si>
  <si>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</si>
  <si>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</si>
  <si>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</si>
  <si>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</si>
  <si>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</si>
  <si>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</si>
  <si>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</si>
  <si>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</si>
  <si>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</si>
  <si>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</si>
  <si>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</si>
  <si>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</si>
  <si>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</si>
  <si>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</si>
  <si>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</si>
  <si>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</si>
  <si>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</si>
  <si>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</si>
  <si>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</si>
  <si>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</si>
  <si>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</si>
  <si>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</si>
  <si>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</si>
  <si>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</si>
  <si>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</si>
  <si>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</si>
  <si>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</si>
  <si>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</si>
  <si>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</si>
  <si>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</si>
  <si>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</si>
  <si>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</si>
  <si>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</si>
  <si>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</si>
  <si>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</si>
  <si>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</si>
  <si>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</si>
  <si>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</si>
  <si>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</si>
  <si>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</si>
  <si>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</si>
  <si>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</si>
  <si>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</si>
  <si>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</si>
  <si>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</si>
  <si>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</si>
  <si>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</si>
  <si>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</si>
  <si>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</si>
  <si>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</si>
  <si>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</si>
  <si>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</si>
  <si>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</si>
  <si>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</si>
  <si>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</si>
  <si>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</si>
  <si>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</si>
  <si>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</si>
  <si>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</si>
  <si>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</si>
  <si>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</si>
  <si>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</si>
  <si>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</si>
  <si>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</si>
  <si>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</si>
  <si>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</si>
  <si>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</si>
  <si>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</si>
  <si>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</si>
  <si>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</si>
  <si>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</si>
  <si>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</si>
  <si>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</si>
  <si>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</si>
  <si>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</si>
  <si>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</si>
  <si>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</si>
  <si>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</si>
  <si>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</si>
  <si>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</si>
  <si>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</si>
  <si>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</si>
  <si>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</si>
  <si>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</si>
  <si>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</si>
  <si>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</si>
  <si>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</si>
  <si>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</si>
  <si>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</si>
  <si>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</si>
  <si>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</si>
  <si>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</si>
  <si>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</si>
  <si>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</si>
  <si>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</si>
  <si>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</si>
  <si>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</si>
  <si>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</si>
  <si>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</si>
  <si>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</si>
  <si>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</si>
  <si>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</si>
  <si>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</si>
  <si>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</si>
  <si>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</si>
  <si>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</si>
  <si>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</si>
  <si>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</si>
  <si>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</si>
  <si>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</si>
  <si>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</si>
  <si>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</si>
  <si>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</si>
  <si>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</si>
  <si>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</si>
  <si>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</si>
  <si>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</si>
  <si>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</si>
  <si>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</si>
  <si>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</si>
  <si>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</si>
  <si>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</si>
  <si>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</si>
  <si>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</si>
  <si>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</si>
  <si>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</si>
  <si>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</si>
  <si>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</si>
  <si>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</si>
  <si>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</si>
  <si>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</si>
  <si>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</si>
  <si>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</si>
  <si>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</si>
  <si>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</si>
  <si>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</si>
  <si>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</si>
  <si>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</si>
  <si>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</si>
  <si>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</si>
  <si>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</si>
  <si>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</si>
  <si>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</si>
  <si>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</si>
  <si>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</si>
  <si>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</si>
  <si>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</si>
  <si>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</si>
  <si>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</si>
  <si>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</si>
  <si>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</si>
  <si>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</si>
  <si>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</si>
  <si>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</si>
  <si>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</si>
  <si>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</si>
  <si>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</si>
  <si>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</si>
  <si>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</si>
  <si>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</si>
  <si>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</si>
  <si>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</si>
  <si>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</si>
  <si>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</si>
  <si>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</si>
  <si>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</si>
  <si>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</si>
  <si>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</si>
  <si>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</si>
  <si>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</si>
  <si>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</si>
  <si>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</si>
  <si>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</si>
  <si>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</si>
  <si>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</si>
  <si>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</si>
  <si>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</si>
  <si>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</si>
  <si>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</si>
  <si>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</si>
  <si>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</si>
  <si>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</si>
  <si>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</si>
  <si>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</si>
  <si>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</si>
  <si>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</si>
  <si>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</si>
  <si>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</si>
  <si>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</si>
  <si>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</si>
  <si>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</si>
  <si>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</si>
  <si>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</si>
  <si>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</si>
  <si>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</si>
  <si>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</si>
  <si>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</si>
  <si>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</si>
  <si>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</si>
  <si>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</si>
  <si>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</si>
  <si>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</si>
  <si>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</si>
  <si>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</si>
  <si>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</si>
  <si>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</si>
  <si>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</si>
  <si>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</si>
  <si>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</si>
  <si>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</si>
  <si>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</si>
  <si>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</si>
  <si>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</si>
  <si>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</si>
  <si>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</si>
  <si>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</si>
  <si>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</si>
  <si>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</si>
  <si>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</si>
  <si>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</si>
  <si>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</si>
  <si>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</si>
  <si>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</si>
  <si>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</si>
  <si>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</si>
  <si>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</si>
  <si>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</si>
  <si>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</si>
  <si>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</si>
  <si>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</si>
  <si>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</si>
  <si>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</si>
  <si>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</si>
  <si>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</si>
  <si>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</si>
  <si>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</si>
  <si>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</si>
  <si>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</si>
  <si>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</si>
  <si>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</si>
  <si>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</si>
  <si>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</si>
  <si>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</si>
  <si>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</si>
  <si>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</si>
  <si>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</si>
  <si>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</si>
  <si>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</si>
  <si>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</si>
  <si>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</si>
  <si>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</si>
  <si>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</si>
  <si>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</si>
  <si>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</si>
  <si>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</si>
  <si>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</si>
  <si>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</si>
  <si>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</si>
  <si>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</si>
  <si>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</si>
  <si>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</si>
  <si>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</si>
  <si>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</si>
  <si>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</si>
  <si>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</si>
  <si>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</si>
  <si>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</si>
  <si>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</si>
  <si>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</si>
  <si>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</si>
  <si>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</si>
  <si>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</si>
  <si>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</si>
  <si>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</si>
  <si>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</si>
  <si>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</si>
  <si>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</si>
  <si>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</si>
  <si>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</si>
  <si>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</si>
  <si>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</si>
  <si>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</si>
  <si>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</si>
  <si>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</si>
  <si>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</si>
  <si>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</si>
  <si>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</si>
  <si>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</si>
  <si>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</si>
  <si>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</si>
  <si>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</si>
  <si>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</si>
  <si>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</si>
  <si>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</si>
  <si>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</si>
  <si>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</si>
  <si>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</si>
  <si>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</si>
  <si>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</si>
  <si>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</si>
  <si>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</si>
  <si>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</si>
  <si>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</si>
  <si>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</si>
  <si>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</si>
  <si>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</si>
  <si>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</si>
  <si>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</si>
  <si>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</si>
  <si>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</si>
  <si>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</si>
  <si>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</si>
  <si>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</si>
  <si>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</si>
  <si>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</si>
  <si>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</si>
  <si>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</si>
  <si>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</si>
  <si>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</si>
  <si>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</si>
  <si>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</si>
  <si>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</si>
  <si>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</si>
  <si>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</si>
  <si>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</si>
  <si>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</si>
  <si>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</si>
  <si>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</si>
  <si>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</si>
  <si>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</si>
  <si>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</si>
  <si>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</si>
  <si>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</si>
  <si>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</si>
  <si>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</si>
  <si>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</si>
  <si>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</si>
  <si>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</si>
  <si>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</si>
  <si>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</si>
  <si>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</si>
  <si>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</si>
  <si>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</si>
  <si>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</si>
  <si>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</si>
  <si>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</si>
  <si>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</si>
  <si>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</si>
  <si>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</si>
  <si>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</si>
  <si>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</si>
  <si>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</si>
  <si>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</si>
  <si>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</si>
  <si>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</si>
  <si>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</si>
  <si>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</si>
  <si>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</si>
  <si>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</si>
  <si>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</si>
  <si>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</si>
  <si>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</si>
  <si>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</si>
  <si>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</si>
  <si>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</si>
  <si>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</si>
  <si>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</si>
  <si>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</si>
  <si>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</si>
  <si>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</si>
  <si>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</si>
  <si>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</si>
  <si>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</si>
  <si>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</si>
  <si>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</si>
  <si>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</si>
  <si>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</si>
  <si>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</si>
  <si>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</si>
  <si>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</si>
  <si>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</si>
  <si>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</si>
  <si>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</si>
  <si>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</si>
  <si>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</si>
  <si>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</si>
  <si>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</si>
  <si>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</si>
  <si>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</si>
  <si>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</si>
  <si>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</si>
  <si>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</si>
  <si>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</si>
  <si>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</si>
  <si>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</si>
  <si>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</si>
  <si>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</si>
  <si>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</si>
  <si>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</si>
  <si>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</si>
  <si>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</si>
  <si>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</si>
  <si>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</si>
  <si>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</si>
  <si>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</si>
  <si>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</si>
  <si>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</si>
  <si>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</si>
  <si>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</si>
  <si>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</si>
  <si>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</si>
  <si>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</si>
  <si>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</si>
  <si>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</si>
  <si>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</si>
  <si>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</si>
  <si>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</si>
  <si>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</si>
  <si>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</si>
  <si>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</si>
  <si>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</si>
  <si>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</si>
  <si>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</si>
  <si>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</si>
  <si>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</si>
  <si>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</si>
  <si>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</si>
  <si>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</si>
  <si>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</si>
  <si>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</si>
  <si>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</si>
  <si>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</si>
  <si>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</si>
  <si>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</si>
  <si>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</si>
  <si>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</si>
  <si>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</si>
  <si>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</si>
  <si>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</si>
  <si>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</si>
  <si>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</si>
  <si>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</si>
  <si>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</si>
  <si>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</si>
  <si>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</si>
  <si>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</si>
  <si>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</si>
  <si>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</si>
  <si>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</si>
  <si>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</si>
  <si>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</si>
  <si>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</si>
  <si>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</si>
  <si>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</si>
  <si>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</si>
  <si>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</si>
  <si>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</si>
  <si>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</si>
  <si>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</si>
  <si>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</si>
  <si>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</si>
  <si>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</si>
  <si>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</si>
  <si>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</si>
  <si>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</si>
  <si>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</si>
  <si>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</si>
  <si>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</si>
  <si>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</si>
  <si>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</si>
  <si>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</si>
  <si>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</si>
  <si>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</si>
  <si>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</si>
  <si>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</si>
  <si>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</si>
  <si>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</si>
  <si>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</si>
  <si>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</si>
  <si>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</si>
  <si>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</si>
  <si>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</si>
  <si>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</si>
  <si>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</si>
  <si>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</si>
  <si>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</si>
  <si>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</si>
  <si>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</si>
  <si>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</si>
  <si>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</si>
  <si>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</si>
  <si>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</si>
  <si>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</si>
  <si>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</si>
  <si>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</si>
  <si>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</si>
  <si>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</si>
  <si>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</si>
  <si>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</si>
  <si>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</si>
  <si>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</si>
  <si>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</si>
  <si>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</si>
  <si>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</si>
  <si>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</si>
  <si>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</si>
  <si>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</si>
  <si>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</si>
  <si>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</si>
  <si>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</si>
  <si>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</si>
  <si>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</si>
  <si>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</si>
  <si>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</si>
  <si>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</si>
  <si>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</si>
  <si>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</si>
  <si>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</si>
  <si>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</si>
  <si>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</si>
  <si>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</si>
  <si>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</si>
  <si>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</si>
  <si>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</si>
  <si>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</si>
  <si>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</si>
  <si>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</si>
  <si>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</si>
  <si>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</si>
  <si>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</si>
  <si>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</si>
  <si>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</si>
  <si>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</si>
  <si>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</si>
  <si>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</si>
  <si>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</si>
  <si>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</si>
  <si>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</si>
  <si>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</si>
  <si>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</si>
  <si>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</si>
  <si>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</si>
  <si>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</si>
  <si>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</si>
  <si>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</si>
  <si>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</si>
  <si>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</si>
  <si>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</si>
  <si>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</si>
  <si>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</si>
  <si>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</si>
  <si>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</si>
  <si>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</si>
  <si>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</si>
  <si>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</si>
  <si>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</si>
  <si>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</si>
  <si>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</si>
  <si>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</si>
  <si>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</si>
  <si>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</si>
  <si>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</si>
  <si>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</si>
  <si>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</si>
  <si>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</si>
  <si>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</si>
  <si>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</si>
  <si>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</si>
  <si>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</si>
  <si>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</si>
  <si>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</si>
  <si>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</si>
  <si>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</si>
  <si>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</si>
  <si>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</si>
  <si>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</si>
  <si>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</si>
  <si>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</si>
  <si>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</si>
  <si>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</si>
  <si>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</si>
  <si>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</si>
  <si>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</si>
  <si>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</si>
  <si>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</si>
  <si>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</si>
  <si>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</si>
  <si>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</si>
  <si>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</si>
  <si>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</si>
  <si>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</si>
  <si>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</si>
  <si>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</si>
  <si>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</si>
  <si>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</si>
  <si>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</si>
  <si>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</si>
  <si>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</si>
  <si>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</si>
  <si>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</si>
  <si>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</si>
  <si>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</si>
  <si>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</si>
  <si>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</si>
  <si>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</si>
  <si>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</si>
  <si>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</si>
  <si>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</si>
  <si>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</si>
  <si>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</si>
  <si>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</si>
  <si>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</si>
  <si>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</si>
  <si>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</si>
  <si>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</si>
  <si>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</si>
  <si>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</si>
  <si>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</si>
  <si>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</si>
  <si>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</si>
  <si>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</si>
  <si>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</si>
  <si>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</si>
  <si>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</si>
  <si>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</si>
  <si>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</si>
  <si>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</si>
  <si>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</si>
  <si>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</si>
  <si>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</si>
  <si>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</si>
  <si>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</si>
  <si>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</si>
  <si>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</si>
  <si>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</si>
  <si>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</si>
  <si>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</si>
  <si>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</si>
  <si>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</si>
  <si>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</si>
  <si>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</si>
  <si>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</si>
  <si>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</si>
  <si>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</si>
  <si>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</si>
  <si>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</si>
  <si>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</si>
  <si>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</si>
  <si>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</si>
  <si>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</si>
  <si>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</si>
  <si>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</si>
  <si>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</si>
  <si>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</si>
  <si>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</si>
  <si>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</si>
  <si>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</si>
  <si>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</si>
  <si>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</si>
  <si>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</si>
  <si>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</si>
  <si>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</si>
  <si>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</si>
  <si>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</si>
  <si>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</si>
  <si>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</si>
  <si>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</si>
  <si>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</si>
  <si>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</si>
  <si>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</si>
  <si>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</si>
  <si>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</si>
  <si>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</si>
  <si>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</si>
  <si>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</si>
  <si>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</si>
  <si>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</si>
  <si>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</si>
  <si>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</si>
  <si>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</si>
  <si>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</si>
  <si>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</si>
  <si>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</si>
  <si>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</si>
  <si>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</si>
  <si>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</si>
  <si>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</si>
  <si>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</si>
  <si>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</si>
  <si>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</si>
  <si>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</si>
  <si>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</si>
  <si>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</si>
  <si>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</si>
  <si>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</si>
  <si>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</si>
  <si>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</si>
  <si>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</si>
  <si>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</si>
  <si>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</si>
  <si>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</si>
  <si>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</si>
  <si>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</si>
  <si>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</si>
  <si>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</si>
  <si>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</si>
  <si>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</si>
  <si>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</si>
  <si>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</si>
  <si>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</si>
  <si>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</si>
  <si>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</si>
  <si>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</si>
  <si>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</si>
  <si>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</si>
  <si>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</si>
  <si>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</si>
  <si>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</si>
  <si>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</si>
  <si>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</si>
  <si>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</si>
  <si>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</si>
  <si>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</si>
  <si>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</si>
  <si>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</si>
  <si>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</si>
  <si>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</si>
  <si>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</si>
  <si>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</si>
  <si>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</si>
  <si>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</si>
  <si>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</si>
  <si>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</si>
  <si>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</si>
  <si>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</si>
  <si>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</si>
  <si>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</si>
  <si>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</si>
  <si>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</si>
  <si>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</si>
  <si>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</si>
  <si>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</si>
  <si>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</si>
  <si>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</si>
  <si>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</si>
  <si>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</si>
  <si>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</si>
  <si>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</si>
  <si>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</si>
  <si>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</si>
  <si>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</si>
  <si>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</si>
  <si>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</si>
  <si>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</si>
  <si>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</si>
  <si>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</si>
  <si>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</si>
  <si>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</si>
  <si>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</si>
  <si>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</si>
  <si>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</si>
  <si>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</si>
  <si>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</si>
  <si>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</si>
  <si>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</si>
  <si>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</si>
  <si>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</si>
  <si>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</si>
  <si>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</si>
  <si>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</si>
  <si>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</si>
  <si>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</si>
  <si>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</si>
  <si>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</si>
  <si>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</si>
  <si>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</si>
  <si>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</si>
  <si>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</si>
  <si>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</si>
  <si>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</si>
  <si>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</si>
  <si>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</si>
  <si>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</si>
  <si>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</si>
  <si>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</si>
  <si>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</si>
  <si>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</si>
  <si>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</si>
  <si>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</si>
  <si>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</si>
  <si>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</si>
  <si>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</si>
  <si>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</si>
  <si>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</si>
  <si>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</si>
  <si>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</si>
  <si>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</si>
  <si>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</si>
  <si>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</si>
  <si>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</si>
  <si>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</si>
  <si>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</si>
  <si>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</si>
  <si>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</si>
  <si>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</si>
  <si>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</si>
  <si>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</si>
  <si>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</si>
  <si>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</si>
  <si>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</si>
  <si>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</si>
  <si>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</si>
  <si>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</si>
  <si>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</si>
  <si>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</si>
  <si>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</si>
  <si>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</si>
  <si>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</si>
  <si>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</si>
  <si>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</si>
  <si>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</si>
  <si>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</si>
  <si>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</si>
  <si>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</si>
  <si>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</si>
  <si>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</si>
  <si>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</si>
  <si>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</si>
  <si>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</si>
  <si>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</si>
  <si>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</si>
  <si>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</si>
  <si>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</si>
  <si>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</si>
  <si>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</si>
  <si>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</si>
  <si>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</si>
  <si>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</si>
  <si>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</si>
  <si>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</si>
  <si>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</si>
  <si>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</si>
  <si>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</si>
  <si>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</si>
  <si>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</si>
  <si>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</si>
  <si>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</si>
  <si>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</si>
  <si>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</si>
  <si>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</si>
  <si>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</si>
  <si>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</si>
  <si>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</si>
  <si>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</si>
  <si>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</si>
  <si>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</si>
  <si>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</si>
  <si>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</si>
  <si>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</si>
  <si>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</si>
  <si>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</si>
  <si>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</si>
  <si>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</si>
  <si>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</si>
  <si>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</si>
  <si>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</si>
  <si>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</si>
  <si>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</si>
  <si>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</si>
  <si>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</si>
  <si>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</si>
  <si>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</si>
  <si>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</si>
  <si>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</si>
  <si>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</si>
  <si>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</si>
  <si>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</si>
  <si>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</si>
  <si>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</si>
  <si>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</si>
  <si>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</si>
  <si>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</si>
  <si>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</si>
  <si>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</si>
  <si>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</si>
  <si>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</si>
  <si>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</si>
  <si>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</si>
  <si>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</si>
  <si>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</si>
  <si>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</si>
  <si>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</si>
  <si>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</si>
  <si>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</si>
  <si>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</si>
  <si>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</si>
  <si>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</si>
  <si>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</si>
  <si>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</si>
  <si>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</si>
  <si>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</si>
  <si>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</si>
  <si>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</si>
  <si>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</si>
  <si>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</si>
  <si>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</si>
  <si>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</si>
  <si>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</si>
  <si>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</si>
  <si>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</si>
  <si>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</si>
  <si>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</si>
  <si>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</si>
  <si>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</si>
  <si>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</si>
  <si>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</si>
  <si>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</si>
  <si>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</si>
  <si>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</si>
  <si>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</si>
  <si>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</si>
  <si>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</si>
  <si>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</si>
  <si>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</si>
  <si>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</si>
  <si>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</si>
  <si>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</si>
  <si>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</si>
  <si>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</si>
  <si>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</si>
  <si>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</si>
  <si>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</si>
  <si>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</si>
  <si>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</si>
  <si>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</si>
  <si>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</si>
  <si>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</si>
  <si>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</si>
  <si>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</si>
  <si>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</si>
  <si>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</si>
  <si>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</si>
  <si>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</si>
  <si>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</si>
  <si>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</si>
  <si>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</si>
  <si>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</si>
  <si>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</si>
  <si>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</si>
  <si>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</si>
  <si>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</si>
  <si>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</si>
  <si>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</si>
  <si>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</si>
  <si>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</si>
  <si>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</si>
  <si>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</si>
  <si>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</si>
  <si>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</si>
  <si>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</si>
  <si>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</si>
  <si>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</si>
  <si>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</si>
  <si>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</si>
  <si>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</si>
  <si>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</si>
  <si>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</si>
  <si>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</si>
  <si>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</si>
  <si>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</si>
  <si>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</si>
  <si>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</si>
  <si>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</si>
  <si>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</si>
  <si>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</si>
  <si>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</si>
  <si>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</si>
  <si>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</si>
  <si>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</si>
  <si>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</si>
  <si>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</si>
  <si>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</si>
  <si>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</si>
  <si>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</si>
  <si>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</si>
  <si>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</si>
  <si>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</si>
  <si>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</si>
  <si>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</si>
  <si>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</si>
  <si>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</si>
  <si>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</si>
  <si>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</si>
  <si>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</si>
  <si>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</si>
  <si>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</si>
  <si>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</si>
  <si>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</si>
  <si>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</si>
  <si>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</si>
  <si>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</si>
  <si>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</si>
  <si>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</si>
  <si>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</si>
  <si>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</si>
  <si>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</si>
  <si>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</si>
  <si>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</si>
  <si>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</si>
  <si>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</si>
  <si>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</si>
  <si>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</si>
  <si>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</si>
  <si>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</si>
  <si>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</si>
  <si>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</si>
  <si>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</si>
  <si>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</si>
  <si>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</si>
  <si>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</si>
  <si>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</si>
  <si>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</si>
  <si>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</si>
  <si>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</si>
  <si>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</si>
  <si>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</si>
  <si>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</si>
  <si>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</si>
  <si>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</si>
  <si>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</si>
  <si>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</si>
  <si>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</si>
  <si>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</si>
  <si>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</si>
  <si>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</si>
  <si>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</si>
  <si>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</si>
  <si>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</si>
  <si>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</si>
  <si>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</si>
  <si>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</si>
  <si>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</si>
  <si>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</si>
  <si>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</si>
  <si>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</si>
  <si>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</si>
  <si>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</si>
  <si>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</si>
  <si>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</si>
  <si>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</si>
  <si>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</si>
  <si>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</si>
  <si>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</si>
  <si>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</si>
  <si>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</si>
  <si>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</si>
  <si>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</si>
  <si>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</si>
  <si>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</si>
  <si>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</si>
  <si>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</si>
  <si>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</si>
  <si>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</si>
  <si>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</si>
  <si>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</si>
  <si>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</si>
  <si>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</si>
  <si>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</si>
  <si>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</si>
  <si>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</si>
  <si>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</si>
  <si>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</si>
  <si>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</si>
  <si>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</si>
  <si>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</si>
  <si>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</si>
  <si>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</si>
  <si>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</si>
  <si>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</si>
  <si>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</si>
  <si>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</si>
  <si>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</si>
  <si>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</si>
  <si>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</si>
  <si>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</si>
  <si>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</si>
  <si>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</si>
  <si>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</si>
  <si>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</si>
  <si>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</si>
  <si>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</si>
  <si>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</si>
  <si>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</si>
  <si>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</si>
  <si>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</si>
  <si>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</si>
  <si>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</si>
  <si>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</si>
  <si>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</si>
  <si>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</si>
  <si>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</si>
  <si>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</si>
  <si>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</si>
  <si>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</si>
  <si>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</si>
  <si>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</si>
  <si>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</si>
  <si>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</si>
  <si>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</si>
  <si>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</si>
  <si>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</si>
  <si>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</si>
  <si>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</si>
  <si>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</si>
  <si>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</si>
  <si>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</si>
  <si>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</si>
  <si>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</si>
  <si>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</si>
  <si>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</si>
  <si>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</si>
  <si>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</si>
  <si>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</si>
  <si>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</si>
  <si>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</si>
  <si>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</si>
  <si>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</si>
  <si>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</si>
  <si>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</si>
  <si>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</si>
  <si>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</si>
  <si>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</si>
  <si>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</si>
  <si>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</si>
  <si>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</si>
  <si>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</si>
  <si>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</si>
  <si>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</si>
  <si>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</si>
  <si>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</si>
  <si>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</si>
  <si>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</si>
  <si>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</si>
  <si>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</si>
  <si>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</si>
  <si>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</si>
  <si>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</si>
  <si>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</si>
  <si>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</si>
  <si>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</si>
  <si>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</si>
  <si>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</si>
  <si>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</si>
  <si>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</si>
  <si>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</si>
  <si>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</si>
  <si>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</si>
  <si>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</si>
  <si>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</si>
  <si>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</si>
  <si>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</si>
  <si>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</si>
  <si>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</si>
  <si>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</si>
  <si>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</si>
  <si>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</si>
  <si>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</si>
  <si>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</si>
  <si>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</si>
  <si>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</si>
  <si>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</si>
  <si>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</si>
  <si>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</si>
  <si>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</si>
  <si>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</si>
  <si>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</si>
  <si>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</si>
  <si>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</si>
  <si>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</si>
  <si>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</si>
  <si>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</si>
  <si>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</si>
  <si>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</si>
  <si>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</si>
  <si>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</si>
  <si>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</si>
  <si>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</si>
  <si>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</si>
  <si>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</si>
  <si>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</si>
  <si>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</si>
  <si>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</si>
  <si>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</si>
  <si>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</si>
  <si>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</si>
  <si>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</si>
  <si>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</si>
  <si>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</si>
  <si>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</si>
  <si>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</si>
  <si>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</si>
  <si>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</si>
  <si>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</si>
  <si>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</si>
  <si>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</si>
  <si>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</si>
  <si>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</si>
  <si>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</si>
  <si>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</si>
  <si>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</si>
  <si>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</si>
  <si>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</si>
  <si>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</si>
  <si>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</si>
  <si>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</si>
  <si>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</si>
  <si>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</si>
  <si>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</si>
  <si>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</si>
  <si>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</si>
  <si>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</si>
  <si>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</si>
  <si>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</si>
  <si>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</si>
  <si>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</si>
  <si>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</si>
  <si>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</si>
  <si>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</si>
  <si>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</si>
  <si>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</si>
  <si>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</si>
  <si>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</si>
  <si>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</si>
  <si>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</si>
  <si>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</si>
  <si>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</si>
  <si>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</si>
  <si>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</si>
  <si>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</si>
  <si>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</si>
  <si>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</si>
  <si>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</si>
  <si>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</si>
  <si>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</si>
  <si>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</si>
  <si>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</si>
  <si>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</si>
  <si>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</si>
  <si>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</si>
  <si>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</si>
  <si>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</si>
  <si>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</si>
  <si>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</si>
  <si>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</si>
  <si>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</si>
  <si>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</si>
  <si>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</si>
  <si>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</si>
  <si>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</si>
  <si>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</si>
  <si>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</si>
  <si>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</si>
  <si>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</si>
  <si>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</si>
  <si>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</si>
  <si>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</si>
  <si>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</si>
  <si>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</si>
  <si>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</si>
  <si>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</si>
  <si>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</si>
  <si>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</si>
  <si>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</si>
  <si>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</si>
  <si>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</si>
  <si>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</si>
  <si>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</si>
  <si>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</si>
  <si>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</si>
  <si>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</si>
  <si>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</si>
  <si>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</si>
  <si>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</si>
  <si>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</si>
  <si>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</si>
  <si>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</si>
  <si>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</si>
  <si>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</si>
  <si>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</si>
  <si>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</si>
  <si>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</si>
  <si>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</si>
  <si>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</si>
  <si>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</si>
  <si>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</si>
  <si>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</si>
  <si>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</si>
  <si>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</si>
  <si>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</si>
  <si>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</si>
  <si>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</si>
  <si>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</si>
  <si>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</si>
  <si>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</si>
  <si>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</si>
  <si>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</si>
  <si>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</si>
  <si>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</si>
  <si>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</si>
  <si>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</si>
  <si>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</si>
  <si>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</si>
  <si>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</si>
  <si>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</si>
  <si>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</si>
  <si>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</si>
  <si>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</si>
  <si>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</si>
  <si>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</si>
  <si>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</si>
  <si>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</si>
  <si>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</si>
  <si>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</si>
  <si>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</si>
  <si>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</si>
  <si>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</si>
  <si>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</si>
  <si>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</si>
  <si>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</si>
  <si>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</si>
  <si>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</si>
  <si>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</si>
  <si>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</si>
  <si>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</si>
  <si>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</si>
  <si>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</si>
  <si>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</si>
  <si>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</si>
  <si>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</si>
  <si>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</si>
  <si>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</si>
  <si>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</si>
  <si>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</si>
  <si>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</si>
  <si>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</si>
  <si>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</si>
  <si>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</si>
  <si>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</si>
  <si>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</si>
  <si>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</si>
  <si>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</si>
  <si>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</si>
  <si>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</si>
  <si>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</si>
  <si>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</si>
  <si>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</si>
  <si>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</si>
  <si>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</si>
  <si>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</si>
  <si>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</si>
  <si>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</si>
  <si>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</si>
  <si>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</si>
  <si>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</si>
  <si>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</si>
  <si>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</si>
  <si>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</si>
  <si>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</si>
  <si>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</si>
  <si>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</si>
  <si>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</si>
  <si>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</si>
  <si>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</si>
  <si>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</si>
  <si>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</si>
  <si>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</si>
  <si>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</si>
  <si>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</si>
  <si>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</si>
  <si>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</si>
  <si>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</si>
  <si>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</si>
  <si>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</si>
  <si>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</si>
  <si>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</si>
  <si>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</si>
  <si>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</si>
  <si>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</si>
  <si>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</si>
  <si>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</si>
  <si>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</si>
  <si>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</si>
  <si>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</si>
  <si>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</si>
  <si>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</si>
  <si>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</si>
  <si>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</si>
  <si>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</si>
  <si>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</si>
  <si>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</si>
  <si>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</si>
  <si>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</si>
  <si>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</si>
  <si>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</si>
  <si>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</si>
  <si>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</si>
  <si>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</si>
  <si>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</si>
  <si>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</si>
  <si>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</si>
  <si>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</si>
  <si>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</si>
  <si>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</si>
  <si>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</si>
  <si>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</si>
  <si>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</si>
  <si>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</si>
  <si>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</si>
  <si>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</si>
  <si>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</si>
  <si>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</si>
  <si>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</si>
  <si>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</si>
  <si>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</si>
  <si>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</si>
  <si>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</si>
  <si>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</si>
  <si>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</si>
  <si>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</si>
  <si>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</si>
  <si>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</si>
  <si>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</si>
  <si>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</si>
  <si>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</si>
  <si>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</si>
  <si>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</si>
  <si>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</si>
  <si>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</si>
  <si>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</si>
  <si>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</si>
  <si>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</si>
  <si>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</si>
  <si>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</si>
  <si>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</si>
  <si>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</si>
  <si>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</si>
  <si>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</si>
  <si>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</si>
  <si>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</si>
  <si>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</si>
  <si>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</si>
  <si>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</si>
  <si>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</si>
  <si>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</si>
  <si>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</si>
  <si>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</si>
  <si>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</si>
  <si>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</si>
  <si>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</si>
  <si>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</si>
  <si>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</si>
  <si>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</si>
  <si>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</si>
  <si>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</si>
  <si>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</si>
  <si>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</si>
  <si>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</si>
  <si>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</si>
  <si>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</si>
  <si>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</si>
  <si>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</si>
  <si>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</si>
  <si>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</si>
  <si>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</si>
  <si>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</si>
  <si>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</si>
  <si>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</si>
  <si>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</si>
  <si>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</si>
  <si>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</si>
  <si>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</si>
  <si>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</si>
  <si>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</si>
  <si>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</si>
  <si>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</si>
  <si>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</si>
  <si>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</si>
  <si>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</si>
  <si>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</si>
  <si>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</si>
  <si>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</si>
  <si>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</si>
  <si>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</si>
  <si>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</si>
  <si>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</si>
  <si>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</si>
  <si>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</si>
  <si>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</si>
  <si>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</si>
  <si>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</si>
  <si>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</si>
  <si>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</si>
  <si>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</si>
  <si>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</si>
  <si>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</si>
  <si>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</si>
  <si>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</si>
  <si>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</si>
  <si>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</si>
  <si>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</si>
  <si>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</si>
  <si>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</si>
  <si>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</si>
  <si>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</si>
  <si>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</si>
  <si>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</si>
  <si>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</si>
  <si>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</si>
  <si>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</si>
  <si>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</si>
  <si>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</si>
  <si>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</si>
  <si>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</si>
  <si>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</si>
  <si>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</si>
  <si>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</si>
  <si>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</si>
  <si>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</si>
  <si>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</si>
  <si>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</si>
  <si>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</si>
  <si>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</si>
  <si>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</si>
  <si>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</si>
  <si>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</si>
  <si>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</si>
  <si>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</si>
  <si>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</si>
  <si>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</si>
  <si>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</si>
  <si>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</si>
  <si>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</si>
  <si>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</si>
  <si>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</si>
  <si>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</si>
  <si>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</si>
  <si>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</si>
  <si>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</si>
  <si>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</si>
  <si>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</si>
  <si>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</si>
  <si>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</si>
  <si>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</si>
  <si>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</si>
  <si>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</si>
  <si>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</si>
  <si>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</si>
  <si>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</si>
  <si>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</si>
  <si>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</si>
  <si>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</si>
  <si>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</si>
  <si>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</si>
  <si>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</si>
  <si>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</si>
  <si>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</si>
  <si>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</si>
  <si>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</si>
  <si>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</si>
  <si>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</si>
  <si>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</si>
  <si>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</si>
  <si>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</si>
  <si>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</si>
  <si>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</si>
  <si>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</si>
  <si>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</si>
  <si>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</si>
  <si>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</si>
  <si>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</si>
  <si>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</si>
  <si>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</si>
  <si>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</si>
  <si>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</si>
  <si>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</si>
  <si>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</si>
  <si>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</si>
  <si>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</si>
  <si>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</si>
  <si>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</si>
  <si>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</si>
  <si>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</si>
  <si>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</si>
  <si>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</si>
  <si>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</si>
  <si>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</si>
  <si>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</si>
  <si>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</si>
  <si>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</si>
  <si>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</si>
  <si>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</si>
  <si>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</si>
  <si>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</si>
  <si>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</si>
  <si>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</si>
  <si>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</si>
  <si>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</si>
  <si>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</si>
  <si>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</si>
  <si>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</si>
  <si>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</si>
  <si>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</si>
  <si>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</si>
  <si>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</si>
  <si>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</si>
  <si>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</si>
  <si>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</si>
  <si>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</si>
  <si>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</si>
  <si>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</si>
  <si>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</si>
  <si>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</si>
  <si>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</si>
  <si>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</si>
  <si>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</si>
  <si>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</si>
  <si>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</si>
  <si>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</si>
  <si>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</si>
  <si>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</si>
  <si>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</si>
  <si>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</si>
  <si>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</si>
  <si>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</si>
  <si>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</si>
  <si>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</si>
  <si>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</si>
  <si>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</si>
  <si>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</si>
  <si>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</si>
  <si>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</si>
  <si>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</si>
  <si>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</si>
  <si>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</si>
  <si>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</si>
  <si>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</si>
  <si>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</si>
  <si>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</si>
  <si>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</si>
  <si>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</si>
  <si>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</si>
  <si>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</si>
  <si>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</si>
  <si>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</si>
  <si>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</si>
  <si>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</si>
  <si>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</si>
  <si>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</si>
  <si>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</si>
  <si>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</si>
  <si>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</si>
  <si>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</si>
  <si>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</si>
  <si>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</si>
  <si>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</si>
  <si>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</si>
  <si>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</si>
  <si>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</si>
  <si>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</si>
  <si>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</si>
  <si>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</si>
  <si>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</si>
  <si>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</si>
  <si>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</si>
  <si>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</si>
  <si>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</si>
  <si>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</si>
  <si>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</si>
  <si>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</si>
  <si>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</si>
  <si>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</si>
  <si>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</si>
  <si>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</si>
  <si>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</si>
  <si>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</si>
  <si>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</si>
  <si>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</si>
  <si>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</si>
  <si>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</si>
  <si>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</si>
  <si>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</si>
  <si>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</si>
  <si>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</si>
  <si>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</si>
  <si>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</si>
  <si>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</si>
  <si>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</si>
  <si>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</si>
  <si>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</si>
  <si>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</si>
  <si>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</si>
  <si>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</si>
  <si>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</si>
  <si>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</si>
  <si>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</si>
  <si>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</si>
  <si>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</si>
  <si>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</si>
  <si>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</si>
  <si>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</si>
  <si>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</si>
  <si>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</si>
  <si>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</si>
  <si>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</si>
  <si>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</si>
  <si>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</si>
  <si>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</si>
  <si>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</si>
  <si>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</si>
  <si>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</si>
  <si>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</si>
  <si>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</si>
  <si>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</si>
  <si>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</si>
  <si>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</si>
  <si>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</si>
  <si>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</si>
  <si>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</si>
  <si>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</si>
  <si>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</si>
  <si>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</si>
  <si>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</si>
  <si>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</si>
  <si>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</si>
  <si>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</si>
  <si>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</si>
  <si>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</si>
  <si>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</si>
  <si>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</si>
  <si>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</si>
  <si>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</si>
  <si>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</si>
  <si>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</si>
  <si>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</si>
  <si>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</si>
  <si>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</si>
  <si>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</si>
  <si>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</si>
  <si>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</si>
  <si>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</si>
  <si>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</si>
  <si>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</si>
  <si>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</si>
  <si>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</si>
  <si>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</si>
  <si>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</si>
  <si>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</si>
  <si>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</si>
  <si>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</si>
  <si>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</si>
  <si>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</si>
  <si>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</si>
  <si>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</si>
  <si>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</si>
  <si>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</si>
  <si>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</si>
  <si>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</si>
  <si>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</si>
  <si>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</si>
  <si>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</si>
  <si>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</si>
  <si>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</si>
  <si>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</si>
  <si>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</si>
  <si>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</si>
  <si>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</si>
  <si>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</si>
  <si>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</si>
  <si>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</si>
  <si>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</si>
  <si>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</si>
  <si>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</si>
  <si>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</si>
  <si>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</si>
  <si>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</si>
  <si>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</si>
  <si>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</si>
  <si>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</si>
  <si>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</si>
  <si>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</si>
  <si>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</si>
  <si>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</si>
  <si>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</si>
  <si>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</si>
  <si>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</si>
  <si>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</si>
  <si>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</si>
  <si>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</si>
  <si>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</si>
  <si>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</si>
  <si>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</si>
  <si>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</si>
  <si>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</si>
  <si>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</si>
  <si>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</si>
  <si>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</si>
  <si>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</si>
  <si>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</si>
  <si>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</si>
  <si>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</si>
  <si>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</si>
  <si>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</si>
  <si>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</si>
  <si>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</si>
  <si>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</si>
  <si>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</si>
  <si>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</si>
  <si>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</si>
  <si>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</si>
  <si>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</si>
  <si>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</si>
  <si>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</si>
  <si>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</si>
  <si>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</si>
  <si>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</si>
  <si>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</si>
  <si>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</si>
  <si>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</si>
  <si>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</si>
  <si>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</si>
  <si>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</si>
  <si>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</si>
  <si>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</si>
  <si>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</si>
  <si>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</si>
  <si>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</si>
  <si>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</si>
  <si>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</si>
  <si>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</si>
  <si>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</si>
  <si>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</si>
  <si>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</si>
  <si>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</si>
  <si>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</si>
  <si>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</si>
  <si>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</si>
  <si>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</si>
  <si>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</si>
  <si>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</si>
  <si>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</si>
  <si>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</si>
  <si>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</si>
  <si>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</si>
  <si>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</si>
  <si>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</si>
  <si>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</si>
  <si>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</si>
  <si>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</si>
  <si>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</si>
  <si>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</si>
  <si>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</si>
  <si>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</si>
  <si>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</si>
  <si>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</si>
  <si>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</si>
  <si>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</si>
  <si>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</si>
  <si>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</si>
  <si>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</si>
  <si>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</si>
  <si>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</si>
  <si>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</si>
  <si>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</si>
  <si>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</si>
  <si>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</si>
  <si>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</si>
  <si>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</si>
  <si>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</si>
  <si>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</si>
  <si>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</si>
  <si>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</si>
  <si>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</si>
  <si>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</si>
  <si>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</si>
  <si>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</si>
  <si>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</si>
  <si>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</si>
  <si>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</si>
  <si>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</si>
  <si>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</si>
  <si>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</si>
  <si>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</si>
  <si>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</si>
  <si>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</si>
  <si>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</si>
  <si>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</si>
  <si>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</si>
  <si>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</si>
  <si>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</si>
  <si>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</si>
  <si>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</si>
  <si>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</si>
  <si>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</si>
  <si>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</si>
  <si>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</si>
  <si>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</si>
  <si>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</si>
  <si>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</si>
  <si>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</si>
  <si>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</si>
  <si>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</si>
  <si>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</si>
  <si>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</si>
  <si>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</si>
  <si>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</si>
  <si>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</si>
  <si>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</si>
  <si>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</si>
  <si>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</si>
  <si>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</si>
  <si>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</si>
  <si>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</si>
  <si>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</si>
  <si>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</si>
  <si>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</si>
  <si>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</si>
  <si>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</si>
  <si>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</si>
  <si>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</si>
  <si>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</si>
  <si>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</si>
  <si>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</si>
  <si>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</si>
  <si>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</si>
  <si>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</si>
  <si>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</si>
  <si>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</si>
  <si>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</si>
  <si>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</si>
  <si>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</si>
  <si>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</si>
  <si>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</si>
  <si>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</si>
  <si>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</si>
  <si>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</si>
  <si>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</si>
  <si>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</si>
  <si>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</si>
  <si>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</si>
  <si>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</si>
  <si>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</si>
  <si>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</si>
  <si>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</si>
  <si>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</si>
  <si>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</si>
  <si>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</si>
  <si>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</si>
  <si>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</si>
  <si>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</si>
  <si>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</si>
  <si>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</si>
  <si>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</si>
  <si>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</si>
  <si>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</si>
  <si>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</si>
  <si>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</si>
  <si>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</si>
  <si>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</si>
  <si>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</si>
  <si>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</si>
  <si>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</si>
  <si>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</si>
  <si>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</si>
  <si>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</si>
  <si>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</si>
  <si>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</si>
  <si>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</si>
  <si>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</si>
  <si>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</si>
  <si>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</si>
  <si>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</si>
  <si>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</si>
  <si>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</si>
  <si>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</si>
  <si>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</si>
  <si>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</si>
  <si>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</si>
  <si>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</si>
  <si>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</si>
  <si>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</si>
  <si>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</si>
  <si>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</si>
  <si>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</si>
  <si>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</si>
  <si>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</si>
  <si>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</si>
  <si>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</si>
  <si>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</si>
  <si>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</si>
  <si>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</si>
  <si>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</si>
  <si>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</si>
  <si>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</si>
  <si>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</si>
  <si>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</si>
  <si>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</si>
  <si>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</si>
  <si>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</si>
  <si>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</si>
  <si>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</si>
  <si>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</si>
  <si>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</si>
  <si>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</si>
  <si>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</si>
  <si>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</si>
  <si>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</si>
  <si>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</si>
  <si>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</si>
  <si>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</si>
  <si>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</si>
  <si>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</si>
  <si>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</si>
  <si>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</si>
  <si>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</si>
  <si>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</si>
  <si>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</si>
  <si>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</si>
  <si>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</si>
  <si>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</si>
  <si>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</si>
  <si>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</si>
  <si>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</si>
  <si>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</si>
  <si>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</si>
  <si>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</si>
  <si>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</si>
  <si>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</si>
  <si>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</si>
  <si>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</si>
  <si>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</si>
  <si>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</si>
  <si>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</si>
  <si>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</si>
  <si>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</si>
  <si>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</si>
  <si>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</si>
  <si>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</si>
  <si>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</si>
  <si>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</si>
  <si>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</si>
  <si>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</si>
  <si>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</si>
  <si>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</si>
  <si>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</si>
  <si>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</si>
  <si>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</si>
  <si>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</si>
  <si>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</si>
  <si>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</si>
  <si>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</si>
  <si>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</si>
  <si>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</si>
  <si>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</si>
  <si>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</si>
  <si>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</si>
  <si>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</si>
  <si>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</si>
  <si>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</si>
  <si>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</si>
  <si>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</si>
  <si>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</si>
  <si>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</si>
  <si>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</si>
  <si>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</si>
  <si>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</si>
  <si>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</si>
  <si>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</si>
  <si>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</si>
  <si>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</si>
  <si>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</si>
  <si>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</si>
  <si>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</si>
  <si>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</si>
  <si>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</si>
  <si>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</si>
  <si>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</si>
  <si>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</si>
  <si>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</si>
  <si>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</si>
  <si>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</si>
  <si>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</si>
  <si>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</si>
  <si>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</si>
  <si>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</si>
  <si>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</si>
  <si>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</si>
  <si>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</si>
  <si>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</si>
  <si>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</si>
  <si>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</si>
  <si>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</si>
  <si>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</si>
  <si>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</si>
  <si>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</si>
  <si>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</si>
  <si>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</si>
  <si>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</si>
  <si>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</si>
  <si>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</si>
  <si>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</si>
  <si>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</si>
  <si>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</si>
  <si>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</si>
  <si>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</si>
  <si>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</si>
  <si>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</si>
  <si>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</si>
  <si>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</si>
  <si>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</si>
  <si>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</si>
  <si>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</si>
  <si>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</si>
  <si>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</si>
  <si>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</si>
  <si>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</si>
  <si>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</si>
  <si>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</si>
  <si>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</si>
  <si>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</si>
  <si>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</si>
  <si>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</si>
  <si>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</si>
  <si>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</si>
  <si>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</si>
  <si>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</si>
  <si>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</si>
  <si>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</si>
  <si>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</si>
  <si>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</si>
  <si>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</si>
  <si>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</si>
  <si>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</si>
  <si>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</si>
  <si>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</si>
  <si>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</si>
  <si>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</si>
  <si>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</si>
  <si>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</si>
  <si>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</si>
  <si>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</si>
  <si>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</si>
  <si>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</si>
  <si>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</si>
  <si>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</si>
  <si>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</si>
  <si>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</si>
  <si>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</si>
  <si>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</si>
  <si>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</si>
  <si>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</si>
  <si>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</si>
  <si>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</si>
  <si>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</si>
  <si>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</si>
  <si>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</si>
  <si>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</si>
  <si>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</si>
  <si>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</si>
  <si>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</si>
  <si>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</si>
  <si>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</si>
  <si>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</si>
  <si>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</si>
  <si>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</si>
  <si>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</si>
  <si>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</si>
  <si>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</si>
  <si>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</si>
  <si>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</si>
  <si>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</si>
  <si>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</si>
  <si>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</si>
  <si>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</si>
  <si>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</si>
  <si>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</si>
  <si>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</si>
  <si>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</si>
  <si>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</si>
  <si>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</si>
  <si>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</si>
  <si>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</si>
  <si>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</si>
  <si>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</si>
  <si>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</si>
  <si>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</si>
  <si>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</si>
  <si>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</si>
  <si>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</si>
  <si>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</si>
  <si>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</si>
  <si>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</si>
  <si>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</si>
  <si>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</si>
  <si>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</si>
  <si>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</si>
  <si>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</si>
  <si>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</si>
  <si>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</si>
  <si>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</si>
  <si>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</si>
  <si>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</si>
  <si>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</si>
  <si>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</si>
  <si>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</si>
  <si>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</si>
  <si>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</si>
  <si>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</si>
  <si>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</si>
  <si>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</si>
  <si>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</si>
  <si>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</si>
  <si>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</si>
  <si>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</si>
  <si>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</si>
  <si>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</si>
  <si>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</si>
  <si>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</si>
  <si>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</si>
  <si>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</si>
  <si>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</si>
  <si>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</si>
  <si>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</si>
  <si>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</si>
  <si>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</si>
  <si>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</si>
  <si>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</si>
  <si>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</si>
  <si>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</si>
  <si>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</si>
  <si>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</si>
  <si>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</si>
  <si>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</si>
  <si>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</si>
  <si>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</si>
  <si>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</si>
  <si>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</si>
  <si>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</si>
  <si>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</si>
  <si>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</si>
  <si>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</si>
  <si>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</si>
  <si>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</si>
  <si>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</si>
  <si>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</si>
  <si>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</si>
  <si>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</si>
  <si>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</si>
  <si>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</si>
  <si>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</si>
  <si>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</si>
  <si>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</si>
  <si>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</si>
  <si>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</si>
  <si>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</si>
  <si>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</si>
  <si>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</si>
  <si>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</si>
  <si>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</si>
  <si>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</si>
  <si>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</si>
  <si>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</si>
  <si>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</si>
  <si>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</si>
  <si>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</si>
  <si>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</si>
  <si>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</si>
  <si>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</si>
  <si>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</si>
  <si>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</si>
  <si>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</si>
  <si>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</si>
  <si>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</si>
  <si>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</si>
  <si>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</si>
  <si>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</si>
  <si>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</si>
  <si>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</si>
  <si>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</si>
  <si>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</si>
  <si>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</si>
  <si>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</si>
  <si>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</si>
  <si>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</si>
  <si>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</si>
  <si>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</si>
  <si>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</si>
  <si>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</si>
  <si>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</si>
  <si>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</si>
  <si>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</si>
  <si>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</si>
  <si>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</si>
  <si>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</si>
  <si>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</si>
  <si>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</si>
  <si>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</si>
  <si>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</si>
  <si>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</si>
  <si>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</si>
  <si>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</si>
  <si>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</si>
  <si>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</si>
  <si>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</si>
  <si>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</si>
  <si>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</si>
  <si>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</si>
  <si>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</si>
  <si>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</si>
  <si>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</si>
  <si>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</si>
  <si>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</si>
  <si>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</si>
  <si>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</si>
  <si>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</si>
  <si>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</si>
  <si>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</si>
  <si>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</si>
  <si>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</si>
  <si>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</si>
  <si>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</si>
  <si>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</si>
  <si>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</si>
  <si>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</si>
  <si>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</si>
  <si>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</si>
  <si>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</si>
  <si>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</si>
  <si>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</si>
  <si>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</si>
  <si>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</si>
  <si>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</si>
  <si>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</si>
  <si>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</si>
  <si>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</si>
  <si>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</si>
  <si>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</si>
  <si>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</si>
  <si>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</si>
  <si>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</si>
  <si>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</si>
  <si>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</si>
  <si>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</si>
  <si>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</si>
  <si>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</si>
  <si>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</si>
  <si>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</si>
  <si>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</si>
  <si>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</si>
  <si>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</si>
  <si>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</si>
  <si>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</si>
  <si>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</si>
  <si>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</si>
  <si>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</si>
  <si>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</si>
  <si>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</si>
  <si>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</si>
  <si>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</si>
  <si>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</si>
  <si>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</si>
  <si>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</si>
  <si>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</si>
  <si>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</si>
  <si>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</si>
  <si>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</si>
  <si>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</si>
  <si>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</si>
  <si>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</si>
  <si>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</si>
  <si>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</si>
  <si>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</si>
  <si>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</si>
  <si>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</si>
  <si>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</si>
  <si>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</si>
  <si>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</si>
  <si>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</si>
  <si>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</si>
  <si>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</si>
  <si>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</si>
  <si>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</si>
  <si>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</si>
  <si>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</si>
  <si>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</si>
  <si>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</si>
  <si>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</si>
  <si>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</si>
  <si>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</si>
  <si>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</si>
  <si>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</si>
  <si>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</si>
  <si>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</si>
  <si>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</si>
  <si>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</si>
  <si>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</si>
  <si>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</si>
  <si>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</si>
  <si>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</si>
  <si>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</si>
  <si>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</si>
  <si>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</si>
  <si>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</si>
  <si>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</si>
  <si>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</si>
  <si>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</si>
  <si>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</si>
  <si>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</si>
  <si>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</si>
  <si>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</si>
  <si>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</si>
  <si>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</si>
  <si>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</si>
  <si>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</si>
  <si>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</si>
  <si>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</si>
  <si>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</si>
  <si>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</si>
  <si>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</si>
  <si>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</si>
  <si>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</si>
  <si>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</si>
  <si>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</si>
  <si>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</si>
  <si>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</si>
  <si>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</si>
  <si>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</si>
  <si>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</si>
  <si>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</si>
  <si>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</si>
  <si>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</si>
  <si>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</si>
  <si>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</si>
  <si>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</si>
  <si>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</si>
  <si>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</si>
  <si>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</si>
  <si>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</si>
  <si>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</si>
  <si>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</si>
  <si>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</si>
  <si>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</si>
  <si>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</si>
  <si>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</si>
  <si>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</si>
  <si>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</si>
  <si>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</si>
  <si>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</si>
  <si>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</si>
  <si>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</si>
  <si>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</si>
  <si>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</si>
  <si>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</si>
  <si>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</si>
  <si>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</si>
  <si>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</si>
  <si>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</si>
  <si>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</si>
  <si>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</si>
  <si>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</si>
  <si>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</si>
  <si>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</si>
  <si>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</si>
  <si>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</si>
  <si>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</si>
  <si>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</si>
  <si>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</si>
  <si>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</si>
  <si>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</si>
  <si>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</si>
  <si>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</si>
  <si>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</si>
  <si>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</si>
  <si>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</si>
  <si>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</si>
  <si>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</si>
  <si>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</si>
  <si>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</si>
  <si>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</si>
  <si>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</si>
  <si>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</si>
  <si>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</si>
  <si>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</si>
  <si>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</si>
  <si>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</si>
  <si>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</si>
  <si>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</si>
  <si>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</si>
  <si>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</si>
  <si>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</si>
  <si>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</si>
  <si>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</si>
  <si>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</si>
  <si>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</si>
  <si>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</si>
  <si>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</si>
  <si>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</si>
  <si>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</si>
  <si>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</si>
  <si>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</si>
  <si>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</si>
  <si>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</si>
  <si>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</si>
  <si>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</si>
  <si>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</si>
  <si>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</si>
  <si>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</si>
  <si>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</si>
  <si>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</si>
  <si>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</si>
  <si>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</si>
  <si>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</si>
  <si>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</si>
  <si>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</si>
  <si>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</si>
  <si>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</si>
  <si>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</si>
  <si>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</si>
  <si>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</si>
  <si>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</si>
  <si>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</si>
  <si>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</si>
  <si>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</si>
  <si>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</si>
  <si>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</si>
  <si>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</si>
  <si>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</si>
  <si>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</si>
  <si>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</si>
  <si>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</si>
  <si>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</si>
  <si>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</si>
  <si>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</si>
  <si>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</si>
  <si>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</si>
  <si>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</si>
  <si>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</si>
  <si>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</si>
  <si>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</si>
  <si>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</si>
  <si>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</si>
  <si>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</si>
  <si>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</si>
  <si>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</si>
  <si>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</si>
  <si>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</si>
  <si>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</si>
  <si>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</si>
  <si>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</si>
  <si>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</si>
  <si>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</si>
  <si>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</si>
  <si>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</si>
  <si>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</si>
  <si>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</si>
  <si>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</si>
  <si>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</si>
  <si>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</si>
  <si>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</si>
  <si>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</si>
  <si>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</si>
  <si>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</si>
  <si>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</si>
  <si>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</si>
  <si>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</si>
  <si>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</si>
  <si>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</si>
  <si>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</si>
  <si>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</si>
  <si>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</si>
  <si>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</si>
  <si>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</si>
  <si>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</si>
  <si>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</si>
  <si>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</si>
  <si>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</si>
  <si>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</si>
  <si>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</si>
  <si>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</si>
  <si>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</si>
  <si>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</si>
  <si>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</si>
  <si>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</si>
  <si>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</si>
  <si>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</si>
  <si>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</si>
  <si>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</si>
  <si>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</si>
  <si>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</si>
  <si>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</si>
  <si>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</si>
  <si>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</si>
  <si>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</si>
  <si>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</si>
  <si>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</si>
  <si>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</si>
  <si>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</si>
  <si>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</si>
  <si>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</si>
  <si>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</si>
  <si>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</si>
  <si>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</si>
  <si>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</si>
  <si>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</si>
  <si>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</si>
  <si>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</si>
  <si>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</si>
  <si>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</si>
  <si>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</si>
  <si>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</si>
  <si>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</si>
  <si>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</si>
  <si>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</si>
  <si>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</si>
  <si>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</si>
  <si>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</si>
  <si>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</si>
  <si>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</si>
  <si>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</si>
  <si>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</si>
  <si>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</si>
  <si>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</si>
  <si>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</si>
  <si>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</si>
  <si>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</si>
  <si>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</si>
  <si>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</si>
  <si>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</si>
  <si>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</si>
  <si>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</si>
  <si>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</si>
  <si>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</si>
  <si>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</si>
  <si>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</si>
  <si>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</si>
  <si>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</si>
  <si>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</si>
  <si>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</si>
  <si>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</si>
  <si>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</si>
  <si>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</si>
  <si>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</si>
  <si>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</si>
  <si>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</si>
  <si>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</si>
  <si>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</si>
  <si>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</si>
  <si>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</si>
  <si>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</si>
  <si>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</si>
  <si>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</si>
  <si>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</si>
  <si>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</si>
  <si>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</si>
  <si>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</si>
  <si>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</si>
  <si>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</si>
  <si>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</si>
  <si>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</si>
  <si>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</si>
  <si>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</si>
  <si>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</si>
  <si>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</si>
  <si>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</si>
  <si>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</si>
  <si>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</si>
  <si>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</si>
  <si>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</si>
  <si>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</si>
  <si>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</si>
  <si>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</si>
  <si>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</si>
  <si>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</si>
  <si>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</si>
  <si>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</si>
  <si>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</si>
  <si>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</si>
  <si>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</si>
  <si>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</si>
  <si>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</si>
  <si>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</si>
  <si>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</si>
  <si>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</si>
  <si>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</si>
  <si>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</si>
  <si>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</si>
  <si>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</si>
  <si>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</si>
  <si>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</si>
  <si>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</si>
  <si>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</si>
  <si>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</si>
  <si>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</si>
  <si>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</si>
  <si>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</si>
  <si>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</si>
  <si>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</si>
  <si>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</si>
  <si>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</si>
  <si>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</si>
  <si>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</si>
  <si>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</si>
  <si>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</si>
  <si>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</si>
  <si>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</si>
  <si>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</si>
  <si>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</si>
  <si>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</si>
  <si>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</si>
  <si>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</si>
  <si>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</si>
  <si>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</si>
  <si>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</si>
  <si>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</si>
  <si>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</si>
  <si>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</si>
  <si>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</si>
  <si>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</si>
  <si>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</si>
  <si>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</si>
  <si>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</si>
  <si>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</si>
  <si>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</si>
  <si>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</si>
  <si>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</si>
  <si>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</si>
  <si>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</si>
  <si>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</si>
  <si>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</si>
  <si>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</si>
  <si>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</si>
  <si>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</si>
  <si>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</si>
  <si>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</si>
  <si>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</si>
  <si>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</si>
  <si>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</si>
  <si>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</si>
  <si>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</si>
  <si>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</si>
  <si>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</si>
  <si>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</si>
  <si>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</si>
  <si>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</si>
  <si>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</si>
  <si>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</si>
  <si>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</si>
  <si>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</si>
  <si>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</si>
  <si>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</si>
  <si>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</si>
  <si>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</si>
  <si>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</si>
  <si>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</si>
  <si>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</si>
  <si>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</si>
  <si>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</si>
  <si>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</si>
  <si>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</si>
  <si>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</si>
  <si>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</si>
  <si>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</si>
  <si>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</si>
  <si>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</si>
  <si>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</si>
  <si>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</si>
  <si>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</si>
  <si>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</si>
  <si>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</si>
  <si>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</si>
  <si>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</si>
  <si>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</si>
  <si>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</si>
  <si>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</si>
  <si>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</si>
  <si>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</si>
  <si>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</si>
  <si>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</si>
  <si>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</si>
  <si>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</si>
  <si>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</si>
  <si>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</si>
  <si>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</si>
  <si>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</si>
  <si>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</si>
  <si>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</si>
  <si>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</si>
  <si>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</si>
  <si>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</si>
  <si>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</si>
  <si>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</si>
  <si>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</si>
  <si>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</si>
  <si>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</si>
  <si>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</si>
  <si>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</si>
  <si>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</si>
  <si>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</si>
  <si>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</si>
  <si>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</si>
  <si>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</si>
  <si>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</si>
  <si>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</si>
  <si>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</si>
  <si>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</si>
  <si>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</si>
  <si>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</si>
  <si>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</si>
  <si>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</si>
  <si>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</si>
  <si>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</si>
  <si>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</si>
  <si>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</si>
  <si>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</si>
  <si>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</si>
  <si>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</si>
  <si>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</si>
  <si>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</si>
  <si>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</si>
  <si>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</si>
  <si>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</si>
  <si>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</si>
  <si>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</si>
  <si>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</si>
  <si>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</si>
  <si>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</si>
  <si>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</si>
  <si>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</si>
  <si>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</si>
  <si>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</si>
  <si>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</si>
  <si>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</si>
  <si>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</si>
  <si>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</si>
  <si>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</si>
  <si>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</si>
  <si>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</si>
  <si>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</si>
  <si>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</si>
  <si>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</si>
  <si>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</si>
  <si>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</si>
  <si>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</si>
  <si>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</si>
  <si>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</si>
  <si>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</si>
  <si>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</si>
  <si>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</si>
  <si>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</si>
  <si>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</si>
  <si>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</si>
  <si>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</si>
  <si>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</si>
  <si>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</si>
  <si>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</si>
  <si>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</si>
  <si>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</si>
  <si>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</si>
  <si>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</si>
  <si>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</si>
  <si>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</si>
  <si>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</si>
  <si>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</si>
  <si>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</si>
  <si>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</si>
  <si>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</si>
  <si>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</si>
  <si>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</si>
  <si>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</si>
  <si>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</si>
  <si>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</si>
  <si>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</si>
  <si>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</si>
  <si>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</si>
  <si>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</si>
  <si>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</si>
  <si>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</si>
  <si>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</si>
  <si>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</si>
  <si>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</si>
  <si>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</si>
  <si>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</si>
  <si>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</si>
  <si>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</si>
  <si>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</si>
  <si>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</si>
  <si>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</si>
  <si>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</si>
  <si>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</si>
  <si>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</si>
  <si>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</si>
  <si>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</si>
  <si>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</si>
  <si>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</si>
  <si>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</si>
  <si>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</si>
  <si>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</si>
  <si>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</si>
  <si>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</si>
  <si>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</si>
  <si>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</si>
  <si>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</si>
  <si>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</si>
  <si>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</si>
  <si>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</si>
  <si>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</si>
  <si>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</si>
  <si>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</si>
  <si>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</si>
  <si>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</si>
  <si>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</si>
  <si>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</si>
  <si>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</si>
  <si>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</si>
  <si>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</si>
  <si>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</si>
  <si>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</si>
  <si>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</si>
  <si>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</si>
  <si>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</si>
  <si>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</si>
  <si>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</si>
  <si>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</si>
  <si>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</si>
  <si>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</si>
  <si>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</si>
  <si>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</si>
  <si>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</si>
  <si>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</si>
  <si>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</si>
  <si>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</si>
  <si>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</si>
  <si>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</si>
  <si>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</si>
  <si>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</si>
  <si>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</si>
  <si>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</si>
  <si>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</si>
  <si>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</si>
  <si>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</si>
  <si>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</si>
  <si>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</si>
  <si>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</si>
  <si>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</si>
  <si>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</si>
  <si>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</si>
  <si>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</si>
  <si>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</si>
  <si>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</si>
  <si>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</si>
  <si>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</si>
  <si>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</si>
  <si>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</si>
  <si>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</si>
  <si>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</si>
  <si>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</si>
  <si>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</si>
  <si>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</si>
  <si>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</si>
  <si>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</si>
  <si>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</si>
  <si>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</si>
  <si>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</si>
  <si>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</si>
  <si>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</si>
  <si>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</si>
  <si>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</si>
  <si>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</si>
  <si>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</si>
  <si>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</si>
  <si>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</si>
  <si>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</si>
  <si>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</si>
  <si>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</si>
  <si>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</si>
  <si>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</si>
  <si>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</si>
  <si>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</si>
  <si>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</si>
  <si>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</si>
  <si>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</si>
  <si>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</si>
  <si>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</si>
  <si>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</si>
  <si>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</si>
  <si>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</si>
  <si>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</si>
  <si>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</si>
  <si>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</si>
  <si>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</si>
  <si>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</si>
  <si>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</si>
  <si>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</si>
  <si>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</si>
  <si>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</si>
  <si>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</si>
  <si>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</si>
  <si>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</si>
  <si>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</si>
  <si>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</si>
  <si>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</si>
  <si>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</si>
  <si>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</si>
  <si>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</si>
  <si>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</si>
  <si>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</si>
  <si>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</si>
  <si>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</si>
  <si>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</si>
  <si>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</si>
  <si>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</si>
  <si>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</si>
  <si>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</si>
  <si>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</si>
  <si>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</si>
  <si>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</si>
  <si>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</si>
  <si>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</si>
  <si>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</si>
  <si>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</si>
  <si>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</si>
  <si>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</si>
  <si>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</si>
  <si>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</si>
  <si>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</si>
  <si>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</si>
  <si>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</si>
  <si>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</si>
  <si>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</si>
  <si>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</si>
  <si>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</si>
  <si>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</si>
  <si>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</si>
  <si>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</si>
  <si>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</si>
  <si>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</si>
  <si>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</si>
  <si>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</si>
  <si>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</si>
  <si>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</si>
  <si>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</si>
  <si>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</si>
  <si>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</si>
  <si>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</si>
  <si>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</si>
  <si>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</si>
  <si>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</si>
  <si>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</si>
  <si>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</si>
  <si>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</si>
  <si>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</si>
  <si>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</si>
  <si>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</si>
  <si>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</si>
  <si>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</si>
  <si>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</si>
  <si>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</si>
  <si>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</si>
  <si>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</si>
  <si>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</si>
  <si>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</si>
  <si>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</si>
  <si>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</si>
  <si>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</si>
  <si>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</si>
  <si>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</si>
  <si>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</si>
  <si>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</si>
  <si>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</si>
  <si>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</si>
  <si>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</si>
  <si>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</si>
  <si>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</si>
  <si>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</si>
  <si>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</si>
  <si>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</si>
  <si>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</si>
  <si>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</si>
  <si>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</si>
  <si>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</si>
  <si>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</si>
  <si>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</si>
  <si>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</si>
  <si>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</si>
  <si>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</si>
  <si>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</si>
  <si>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</si>
  <si>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</si>
  <si>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</si>
  <si>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</si>
  <si>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</si>
  <si>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</si>
  <si>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</si>
  <si>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</si>
  <si>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</si>
  <si>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</si>
  <si>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</si>
  <si>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</si>
  <si>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</si>
  <si>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</si>
  <si>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</si>
  <si>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</si>
  <si>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</si>
  <si>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</si>
  <si>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</si>
  <si>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</si>
  <si>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</si>
  <si>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</si>
  <si>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</si>
  <si>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</si>
  <si>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</si>
  <si>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</si>
  <si>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</si>
  <si>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</si>
  <si>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</si>
  <si>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</si>
  <si>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</si>
  <si>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</si>
  <si>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</si>
  <si>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</si>
  <si>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</si>
  <si>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</si>
  <si>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</si>
  <si>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</si>
  <si>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</si>
  <si>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</si>
  <si>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</si>
  <si>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</si>
  <si>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</si>
  <si>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</si>
  <si>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</si>
  <si>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</si>
  <si>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</si>
  <si>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</si>
  <si>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</si>
  <si>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</si>
  <si>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</si>
  <si>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</si>
  <si>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</si>
  <si>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</si>
  <si>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</si>
  <si>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</si>
  <si>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</si>
  <si>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</si>
  <si>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</si>
  <si>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</si>
  <si>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</si>
  <si>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</si>
  <si>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</si>
  <si>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</si>
  <si>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</si>
  <si>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</si>
  <si>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</si>
  <si>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</si>
  <si>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</si>
  <si>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</si>
  <si>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</si>
  <si>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</si>
  <si>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</si>
  <si>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</si>
  <si>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</si>
  <si>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</si>
  <si>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</si>
  <si>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</si>
  <si>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</si>
  <si>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</si>
  <si>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</si>
  <si>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</si>
  <si>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</si>
  <si>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</si>
  <si>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</si>
  <si>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</si>
  <si>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</si>
  <si>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</si>
  <si>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</si>
  <si>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</si>
  <si>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</si>
  <si>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</si>
  <si>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</si>
  <si>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</si>
  <si>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</si>
  <si>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</si>
  <si>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</si>
  <si>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</si>
  <si>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</si>
  <si>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</si>
  <si>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</si>
  <si>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</si>
  <si>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</si>
  <si>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</si>
  <si>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</si>
  <si>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</si>
  <si>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</si>
  <si>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</si>
  <si>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</si>
  <si>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</si>
  <si>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</si>
  <si>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</si>
  <si>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</si>
  <si>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</si>
  <si>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</si>
  <si>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</si>
  <si>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</si>
  <si>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</si>
  <si>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</si>
  <si>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</si>
  <si>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</si>
  <si>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</si>
  <si>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</si>
  <si>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</si>
  <si>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</si>
  <si>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</si>
  <si>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</si>
  <si>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</si>
  <si>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</si>
  <si>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</si>
  <si>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</si>
  <si>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</si>
  <si>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</si>
  <si>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</si>
  <si>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</si>
  <si>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</si>
  <si>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</si>
  <si>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</si>
  <si>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</si>
  <si>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</si>
  <si>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</si>
  <si>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</si>
  <si>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</si>
  <si>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</si>
  <si>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</si>
  <si>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</si>
  <si>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</si>
  <si>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</si>
  <si>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</si>
  <si>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</si>
  <si>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</si>
  <si>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</si>
  <si>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</si>
  <si>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</si>
  <si>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</si>
  <si>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</si>
  <si>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</si>
  <si>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</si>
  <si>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</si>
  <si>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</si>
  <si>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</si>
  <si>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</si>
  <si>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</si>
  <si>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</si>
  <si>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</si>
  <si>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</si>
  <si>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</si>
  <si>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</si>
  <si>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</si>
  <si>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</si>
  <si>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</si>
  <si>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</si>
  <si>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</si>
  <si>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</si>
  <si>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</si>
  <si>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</si>
  <si>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</si>
  <si>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</si>
  <si>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</si>
  <si>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</si>
  <si>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</si>
  <si>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</si>
  <si>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</si>
  <si>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</si>
  <si>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</si>
  <si>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</si>
  <si>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</si>
  <si>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</si>
  <si>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</si>
  <si>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</si>
  <si>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</si>
  <si>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</si>
  <si>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</si>
  <si>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</si>
  <si>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</si>
  <si>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</si>
  <si>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</si>
  <si>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</si>
  <si>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</si>
  <si>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</si>
  <si>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</si>
  <si>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</si>
  <si>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</si>
  <si>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</si>
  <si>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</si>
  <si>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</si>
  <si>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</si>
  <si>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</si>
  <si>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</si>
  <si>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</si>
  <si>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</si>
  <si>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</si>
  <si>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</si>
  <si>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</si>
  <si>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</si>
  <si>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</si>
  <si>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</si>
  <si>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</si>
  <si>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</si>
  <si>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</si>
  <si>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</si>
  <si>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</si>
  <si>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</si>
  <si>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</si>
  <si>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</si>
  <si>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</si>
  <si>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</si>
  <si>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</si>
  <si>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</si>
  <si>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</si>
  <si>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</si>
  <si>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</si>
  <si>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</si>
  <si>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</si>
  <si>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</si>
  <si>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</si>
  <si>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</si>
  <si>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</si>
  <si>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</si>
  <si>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</si>
  <si>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</si>
  <si>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</si>
  <si>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</si>
  <si>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</si>
  <si>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</si>
  <si>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</si>
  <si>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</si>
  <si>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</si>
  <si>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</si>
  <si>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</si>
  <si>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</si>
  <si>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</si>
  <si>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</si>
  <si>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</si>
  <si>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</si>
  <si>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</si>
  <si>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</si>
  <si>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</si>
  <si>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</si>
  <si>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</si>
  <si>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</si>
  <si>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</si>
  <si>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</si>
  <si>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</si>
  <si>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</si>
  <si>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</si>
  <si>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</si>
  <si>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</si>
  <si>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</si>
  <si>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</si>
  <si>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</si>
  <si>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</si>
  <si>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</si>
  <si>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</si>
  <si>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</si>
  <si>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</si>
  <si>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</si>
  <si>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</si>
  <si>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</si>
  <si>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</si>
  <si>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</si>
  <si>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</si>
  <si>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</si>
  <si>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</si>
  <si>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</si>
  <si>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</si>
  <si>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</si>
  <si>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</si>
  <si>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</si>
  <si>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</si>
  <si>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</si>
  <si>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</si>
  <si>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</si>
  <si>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</si>
  <si>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</si>
  <si>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</si>
  <si>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</si>
  <si>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</si>
  <si>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</si>
  <si>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</si>
  <si>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</si>
  <si>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</si>
  <si>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</si>
  <si>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</si>
  <si>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</si>
  <si>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</si>
  <si>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</si>
  <si>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</si>
  <si>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</si>
  <si>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</si>
  <si>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</si>
  <si>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</si>
  <si>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</si>
  <si>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</si>
  <si>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</si>
  <si>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</si>
  <si>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</si>
  <si>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</si>
  <si>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</si>
  <si>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</si>
  <si>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</si>
  <si>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</si>
  <si>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</si>
  <si>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</si>
  <si>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</si>
  <si>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</si>
  <si>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</si>
  <si>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</si>
  <si>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</si>
  <si>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</si>
  <si>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</si>
  <si>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</si>
  <si>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</si>
  <si>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</si>
  <si>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</si>
  <si>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</si>
  <si>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</si>
  <si>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</si>
  <si>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</si>
  <si>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</si>
  <si>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</si>
  <si>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</si>
  <si>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</si>
  <si>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</si>
  <si>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</si>
  <si>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</si>
  <si>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</si>
  <si>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</si>
  <si>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</si>
  <si>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</si>
  <si>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</si>
  <si>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</si>
  <si>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</si>
  <si>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</si>
  <si>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</si>
  <si>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</si>
  <si>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</si>
  <si>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</si>
  <si>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</si>
  <si>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</si>
  <si>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</si>
  <si>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</si>
  <si>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</si>
  <si>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</si>
  <si>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</si>
  <si>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</si>
  <si>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</si>
  <si>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</si>
  <si>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</si>
  <si>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</si>
  <si>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</si>
  <si>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</si>
  <si>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</si>
  <si>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</si>
  <si>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</si>
  <si>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</si>
  <si>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</si>
  <si>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</si>
  <si>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</si>
  <si>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</si>
  <si>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</si>
  <si>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</si>
  <si>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</si>
  <si>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</si>
  <si>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</si>
  <si>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</si>
  <si>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</si>
  <si>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</si>
  <si>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</si>
  <si>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</si>
  <si>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</si>
  <si>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</si>
  <si>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</si>
  <si>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</si>
  <si>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</si>
  <si>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</si>
  <si>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</si>
  <si>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</si>
  <si>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</si>
  <si>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</si>
  <si>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</si>
  <si>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</si>
  <si>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</si>
  <si>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</si>
  <si>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</si>
  <si>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</si>
  <si>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</si>
  <si>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</si>
  <si>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</si>
  <si>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</si>
  <si>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</si>
  <si>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</si>
  <si>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</si>
  <si>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</si>
  <si>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</si>
  <si>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</si>
  <si>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</si>
  <si>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</si>
  <si>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</si>
  <si>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</si>
  <si>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</si>
  <si>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</si>
  <si>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</si>
  <si>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</si>
  <si>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</si>
  <si>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</si>
  <si>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</si>
  <si>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</si>
  <si>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</si>
  <si>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</si>
  <si>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</si>
  <si>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</si>
  <si>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</si>
  <si>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</si>
  <si>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</si>
  <si>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</si>
  <si>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</si>
  <si>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</si>
  <si>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</si>
  <si>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</si>
  <si>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</si>
  <si>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</si>
  <si>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</si>
  <si>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</si>
  <si>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</si>
  <si>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</si>
  <si>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</si>
  <si>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</si>
  <si>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</si>
  <si>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</si>
  <si>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</si>
  <si>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</si>
  <si>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</si>
  <si>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</si>
  <si>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</si>
  <si>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</si>
  <si>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</si>
  <si>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</si>
  <si>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</si>
  <si>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</si>
  <si>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</si>
  <si>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</si>
  <si>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</si>
  <si>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</si>
  <si>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</si>
  <si>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</si>
  <si>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</si>
  <si>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</si>
  <si>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</si>
  <si>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</si>
  <si>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</si>
  <si>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</si>
  <si>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</si>
  <si>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</si>
  <si>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</si>
  <si>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</si>
  <si>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</si>
  <si>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</si>
  <si>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</si>
  <si>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</si>
  <si>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</si>
  <si>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</si>
  <si>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</si>
  <si>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</si>
  <si>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</si>
  <si>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</si>
  <si>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</si>
  <si>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</si>
  <si>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</si>
  <si>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</si>
  <si>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</si>
  <si>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</si>
  <si>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</si>
  <si>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</si>
  <si>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</si>
  <si>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</si>
  <si>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</si>
  <si>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</si>
  <si>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</si>
  <si>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</si>
  <si>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</si>
  <si>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</si>
  <si>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</si>
  <si>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</si>
  <si>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</si>
  <si>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</si>
  <si>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</si>
  <si>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</si>
  <si>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</si>
  <si>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</si>
  <si>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</si>
  <si>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</si>
  <si>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</si>
  <si>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</si>
  <si>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</si>
  <si>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</si>
  <si>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</si>
  <si>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</si>
  <si>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</si>
  <si>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</si>
  <si>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</si>
  <si>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</si>
  <si>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</si>
  <si>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</si>
  <si>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</si>
  <si>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</si>
  <si>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</si>
  <si>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</si>
  <si>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</si>
  <si>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</si>
  <si>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</si>
  <si>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</si>
  <si>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</si>
  <si>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</si>
  <si>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</si>
  <si>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</si>
  <si>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</si>
  <si>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</si>
  <si>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</si>
  <si>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</si>
  <si>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</si>
  <si>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</si>
  <si>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</si>
  <si>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</si>
  <si>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</si>
  <si>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</si>
  <si>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</si>
  <si>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</si>
  <si>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</si>
  <si>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</si>
  <si>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</si>
  <si>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</si>
  <si>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</si>
  <si>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</si>
  <si>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</si>
  <si>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</si>
  <si>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</si>
  <si>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</si>
  <si>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</si>
  <si>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</si>
  <si>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</si>
  <si>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</si>
  <si>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</si>
  <si>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</si>
  <si>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</si>
  <si>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</si>
  <si>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</si>
  <si>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</si>
  <si>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</si>
  <si>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</si>
  <si>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</si>
  <si>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</si>
  <si>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</si>
  <si>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</si>
  <si>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</si>
  <si>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</si>
  <si>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</si>
  <si>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</si>
  <si>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</si>
  <si>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</si>
  <si>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</si>
  <si>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</si>
  <si>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</si>
  <si>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</si>
  <si>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</si>
  <si>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</si>
  <si>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</si>
  <si>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</si>
  <si>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</si>
  <si>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</si>
  <si>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</si>
  <si>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</si>
  <si>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</si>
  <si>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</si>
  <si>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</si>
  <si>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</si>
  <si>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</si>
  <si>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</si>
  <si>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</si>
  <si>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</si>
  <si>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</si>
  <si>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</si>
  <si>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</si>
  <si>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</si>
  <si>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</si>
  <si>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</si>
  <si>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</si>
  <si>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</si>
  <si>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</si>
  <si>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</si>
  <si>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</si>
  <si>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</si>
  <si>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</si>
  <si>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</si>
  <si>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</si>
  <si>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</si>
  <si>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</si>
  <si>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</si>
  <si>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</si>
  <si>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</si>
  <si>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</si>
  <si>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</si>
  <si>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</si>
  <si>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</si>
  <si>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</si>
  <si>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</si>
  <si>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</si>
  <si>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</si>
  <si>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</si>
  <si>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</si>
  <si>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</si>
  <si>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</si>
  <si>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</si>
  <si>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</si>
  <si>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</si>
  <si>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</si>
  <si>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</si>
  <si>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</si>
  <si>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</si>
  <si>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</si>
  <si>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</si>
  <si>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</si>
  <si>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</si>
  <si>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</si>
  <si>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</si>
  <si>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</si>
  <si>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</si>
  <si>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</si>
  <si>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</si>
  <si>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</si>
  <si>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</si>
  <si>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</si>
  <si>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</si>
  <si>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</si>
  <si>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</si>
  <si>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</si>
  <si>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</si>
  <si>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</si>
  <si>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</si>
  <si>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</si>
  <si>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</si>
  <si>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</si>
  <si>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</si>
  <si>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</si>
  <si>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</si>
  <si>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</si>
  <si>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</si>
  <si>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</si>
  <si>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</si>
  <si>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</si>
  <si>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</si>
  <si>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</si>
  <si>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</si>
  <si>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</si>
  <si>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</si>
  <si>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</si>
  <si>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</si>
  <si>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</si>
  <si>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</si>
  <si>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</si>
  <si>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</si>
  <si>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</si>
  <si>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</si>
  <si>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</si>
  <si>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</si>
  <si>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</si>
  <si>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</si>
  <si>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</si>
  <si>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</si>
  <si>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</si>
  <si>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</si>
  <si>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</si>
  <si>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</si>
  <si>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</si>
  <si>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</si>
  <si>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</si>
  <si>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</si>
  <si>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</si>
  <si>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</si>
  <si>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</si>
  <si>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</si>
  <si>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</si>
  <si>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</si>
  <si>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</si>
  <si>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</si>
  <si>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</si>
  <si>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</si>
  <si>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</si>
  <si>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</si>
  <si>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</si>
  <si>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</si>
  <si>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</si>
  <si>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</si>
  <si>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</si>
  <si>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</si>
  <si>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</si>
  <si>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</si>
  <si>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</si>
  <si>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</si>
  <si>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</si>
  <si>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</si>
  <si>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</si>
  <si>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</si>
  <si>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</si>
  <si>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</si>
  <si>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</si>
  <si>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</si>
  <si>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</si>
  <si>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</si>
  <si>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</si>
  <si>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</si>
  <si>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</si>
  <si>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</si>
  <si>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</si>
  <si>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</si>
  <si>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</si>
  <si>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</si>
  <si>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</si>
  <si>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</si>
  <si>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</si>
  <si>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</si>
  <si>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</si>
  <si>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</si>
  <si>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</si>
  <si>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</si>
  <si>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</si>
  <si>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</si>
  <si>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</si>
  <si>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</si>
  <si>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</si>
  <si>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</si>
  <si>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</si>
  <si>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</si>
  <si>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</si>
  <si>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</si>
  <si>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</si>
  <si>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</si>
  <si>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</si>
  <si>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</si>
  <si>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</si>
  <si>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</si>
  <si>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</si>
  <si>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</si>
  <si>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</si>
  <si>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</si>
  <si>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</si>
  <si>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</si>
  <si>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</si>
  <si>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</si>
  <si>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</si>
  <si>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</si>
  <si>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</si>
  <si>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</si>
  <si>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</si>
  <si>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</si>
  <si>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</si>
  <si>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</si>
  <si>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</si>
  <si>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</si>
  <si>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</si>
  <si>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</si>
  <si>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</si>
  <si>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</si>
  <si>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</si>
  <si>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</si>
  <si>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</si>
  <si>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</si>
  <si>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</si>
  <si>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</si>
  <si>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</si>
  <si>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</si>
  <si>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</si>
  <si>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</si>
  <si>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</si>
  <si>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</si>
  <si>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</si>
  <si>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</si>
  <si>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</si>
  <si>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</si>
  <si>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</si>
  <si>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</si>
  <si>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</si>
  <si>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</si>
  <si>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</si>
  <si>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</si>
  <si>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</si>
  <si>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</si>
  <si>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</si>
  <si>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</si>
  <si>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</si>
  <si>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</si>
  <si>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</si>
  <si>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</si>
  <si>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</si>
  <si>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</si>
  <si>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</si>
  <si>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</si>
  <si>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</si>
  <si>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</si>
  <si>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</si>
  <si>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</si>
  <si>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</si>
  <si>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</si>
  <si>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</si>
  <si>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</si>
  <si>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</si>
  <si>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</si>
  <si>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</si>
  <si>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</si>
  <si>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</si>
  <si>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</si>
  <si>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</si>
  <si>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</si>
  <si>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</si>
  <si>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</si>
  <si>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</si>
  <si>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</si>
  <si>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</si>
  <si>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</si>
  <si>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</si>
  <si>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</si>
  <si>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</si>
  <si>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</si>
  <si>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</si>
  <si>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</si>
  <si>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</si>
  <si>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</si>
  <si>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</si>
  <si>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</si>
  <si>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</si>
  <si>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</si>
  <si>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</si>
  <si>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</si>
  <si>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</si>
  <si>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</si>
  <si>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</si>
  <si>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</si>
  <si>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</si>
  <si>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</si>
  <si>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</si>
  <si>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</si>
  <si>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</si>
  <si>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</si>
  <si>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</si>
  <si>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</si>
  <si>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</si>
  <si>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</si>
  <si>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</si>
  <si>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</si>
  <si>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</si>
  <si>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</si>
  <si>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</si>
  <si>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</si>
  <si>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</si>
  <si>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</si>
  <si>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</si>
  <si>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</si>
  <si>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</si>
  <si>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</si>
  <si>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</si>
  <si>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</si>
  <si>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</si>
  <si>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</si>
  <si>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</si>
  <si>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</si>
  <si>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</si>
  <si>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</si>
  <si>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</si>
  <si>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</si>
  <si>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</si>
  <si>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</si>
  <si>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</si>
  <si>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</si>
  <si>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</si>
  <si>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</si>
  <si>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</si>
  <si>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</si>
  <si>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</si>
  <si>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</si>
  <si>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</si>
  <si>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</si>
  <si>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</si>
  <si>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</si>
  <si>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</si>
  <si>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</si>
  <si>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</si>
  <si>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</si>
  <si>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</si>
  <si>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</si>
  <si>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</si>
  <si>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</si>
  <si>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</si>
  <si>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</si>
  <si>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</si>
  <si>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</si>
  <si>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</si>
  <si>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</si>
  <si>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</si>
  <si>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</si>
  <si>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</si>
  <si>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</si>
  <si>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</si>
  <si>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</si>
  <si>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</si>
  <si>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</si>
  <si>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</si>
  <si>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</si>
  <si>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</si>
  <si>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</si>
  <si>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</si>
  <si>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</si>
  <si>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</si>
  <si>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</si>
  <si>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</si>
  <si>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</si>
  <si>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</si>
  <si>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</si>
  <si>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</si>
  <si>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</si>
  <si>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</si>
  <si>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</si>
  <si>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</si>
  <si>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</si>
  <si>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</si>
  <si>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</si>
  <si>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</si>
  <si>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</si>
  <si>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</si>
  <si>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</si>
  <si>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</si>
  <si>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</si>
  <si>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</si>
  <si>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</si>
  <si>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</si>
  <si>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</si>
  <si>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</si>
  <si>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</si>
  <si>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</si>
  <si>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</si>
  <si>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</si>
  <si>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</si>
  <si>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</si>
  <si>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</si>
  <si>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</si>
  <si>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</si>
  <si>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</si>
  <si>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</si>
  <si>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</si>
  <si>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</si>
  <si>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</si>
  <si>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</si>
  <si>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</si>
  <si>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</si>
  <si>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</si>
  <si>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</si>
  <si>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</si>
  <si>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</si>
  <si>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</si>
  <si>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</si>
  <si>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</si>
  <si>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</si>
  <si>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</si>
  <si>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</si>
  <si>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</si>
  <si>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</si>
  <si>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</si>
  <si>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</si>
  <si>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</si>
  <si>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</si>
  <si>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</si>
  <si>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</si>
  <si>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</si>
  <si>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</si>
  <si>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</si>
  <si>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</si>
  <si>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</si>
  <si>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</si>
  <si>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</si>
  <si>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</si>
  <si>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</si>
  <si>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</si>
  <si>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</si>
  <si>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</si>
  <si>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</si>
  <si>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</si>
  <si>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</si>
  <si>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</si>
  <si>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</si>
  <si>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</si>
  <si>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</si>
  <si>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</si>
  <si>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</si>
  <si>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</si>
  <si>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</si>
  <si>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</si>
  <si>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</si>
  <si>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</si>
  <si>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</si>
  <si>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</si>
  <si>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</si>
  <si>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</si>
  <si>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</si>
  <si>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</si>
  <si>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</si>
  <si>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</si>
  <si>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</si>
  <si>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</si>
  <si>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</si>
  <si>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</si>
  <si>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</si>
  <si>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</si>
  <si>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</si>
  <si>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</si>
  <si>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</si>
  <si>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</si>
  <si>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</si>
  <si>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</si>
  <si>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</si>
  <si>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</si>
  <si>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</si>
  <si>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</si>
  <si>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</si>
  <si>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</si>
  <si>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</si>
  <si>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</si>
  <si>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</si>
  <si>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</si>
  <si>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</si>
  <si>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</si>
  <si>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</si>
  <si>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</si>
  <si>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</si>
  <si>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</si>
  <si>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</si>
  <si>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</si>
  <si>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</si>
  <si>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</si>
  <si>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</si>
  <si>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</si>
  <si>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</si>
  <si>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</si>
  <si>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</si>
  <si>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</si>
  <si>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</si>
  <si>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</si>
  <si>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</si>
  <si>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</si>
  <si>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</si>
  <si>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</si>
  <si>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</si>
  <si>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</si>
  <si>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</si>
  <si>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</si>
  <si>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</si>
  <si>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</si>
  <si>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</si>
  <si>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</si>
  <si>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</si>
  <si>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</si>
  <si>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</si>
  <si>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</si>
  <si>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</si>
  <si>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</si>
  <si>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</si>
  <si>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</si>
  <si>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</si>
  <si>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</si>
  <si>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</si>
  <si>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</si>
  <si>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</si>
  <si>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</si>
  <si>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</si>
  <si>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</si>
  <si>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</si>
  <si>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</si>
  <si>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</si>
  <si>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</si>
  <si>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</si>
  <si>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</si>
  <si>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</si>
  <si>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</si>
  <si>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</si>
  <si>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</si>
  <si>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</si>
  <si>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</si>
  <si>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</si>
  <si>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</si>
  <si>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</si>
  <si>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</si>
  <si>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</si>
  <si>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</si>
  <si>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</si>
  <si>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</si>
  <si>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</si>
  <si>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</si>
  <si>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</si>
  <si>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</si>
  <si>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</si>
  <si>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</si>
  <si>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</si>
  <si>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</si>
  <si>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</si>
  <si>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</si>
  <si>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</si>
  <si>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</si>
  <si>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</si>
  <si>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</si>
  <si>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</si>
  <si>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</si>
  <si>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</si>
  <si>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</si>
  <si>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</si>
  <si>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</si>
  <si>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</si>
  <si>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</si>
  <si>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</si>
  <si>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</si>
  <si>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</si>
  <si>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</si>
  <si>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</si>
  <si>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</si>
  <si>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</si>
  <si>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</si>
  <si>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</si>
  <si>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</si>
  <si>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</si>
  <si>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</si>
  <si>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</si>
  <si>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</si>
  <si>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</si>
  <si>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</si>
  <si>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</si>
  <si>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</si>
  <si>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</si>
  <si>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</si>
  <si>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</si>
  <si>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</si>
  <si>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</si>
  <si>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</si>
  <si>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</si>
  <si>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</si>
  <si>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</si>
  <si>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</si>
  <si>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</si>
  <si>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</si>
  <si>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</si>
  <si>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</si>
  <si>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</si>
  <si>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</si>
  <si>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</si>
  <si>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</si>
  <si>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</si>
  <si>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</si>
  <si>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</si>
  <si>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</si>
  <si>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</si>
  <si>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</si>
  <si>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</si>
  <si>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</si>
  <si>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</si>
  <si>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</si>
  <si>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</si>
  <si>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</si>
  <si>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</si>
  <si>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</si>
  <si>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</si>
  <si>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</si>
  <si>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</si>
  <si>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</si>
  <si>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</si>
  <si>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</si>
  <si>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</si>
  <si>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</si>
  <si>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</si>
  <si>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</si>
  <si>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</si>
  <si>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</si>
  <si>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</si>
  <si>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</si>
  <si>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</si>
  <si>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</si>
  <si>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</si>
  <si>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</si>
  <si>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</si>
  <si>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</si>
  <si>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</si>
  <si>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</si>
  <si>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</si>
  <si>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</si>
  <si>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</si>
  <si>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</si>
  <si>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</si>
  <si>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</si>
  <si>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</si>
  <si>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</si>
  <si>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</si>
  <si>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</si>
  <si>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</si>
  <si>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</si>
  <si>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</si>
  <si>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</si>
  <si>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</si>
  <si>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</si>
  <si>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</si>
  <si>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</si>
  <si>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</si>
  <si>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</si>
  <si>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</si>
  <si>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</si>
  <si>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</si>
  <si>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</si>
  <si>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</si>
  <si>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</si>
  <si>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</si>
  <si>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</si>
  <si>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</si>
  <si>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</si>
  <si>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</si>
  <si>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</si>
  <si>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</si>
  <si>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</si>
  <si>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</si>
  <si>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</si>
  <si>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</si>
  <si>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</si>
  <si>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</si>
  <si>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</si>
  <si>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</si>
  <si>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</si>
  <si>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</si>
  <si>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</si>
  <si>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</si>
  <si>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</si>
  <si>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</si>
  <si>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</si>
  <si>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</si>
  <si>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</si>
  <si>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</si>
  <si>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</si>
  <si>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</si>
  <si>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</si>
  <si>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</si>
  <si>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</si>
  <si>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</si>
  <si>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</si>
  <si>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</si>
  <si>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</si>
  <si>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</si>
  <si>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</si>
  <si>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</si>
  <si>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</si>
  <si>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</si>
  <si>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</si>
  <si>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</si>
  <si>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</si>
  <si>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</si>
  <si>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</si>
  <si>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</si>
  <si>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</si>
  <si>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</si>
  <si>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</si>
  <si>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</si>
  <si>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</si>
  <si>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</si>
  <si>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</si>
  <si>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</si>
  <si>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</si>
  <si>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</si>
  <si>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</si>
  <si>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</si>
  <si>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</si>
  <si>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</si>
  <si>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</si>
  <si>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</si>
  <si>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</si>
  <si>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</si>
  <si>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</si>
  <si>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</si>
  <si>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</si>
  <si>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</si>
  <si>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</si>
  <si>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</si>
  <si>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</si>
  <si>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</si>
  <si>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</si>
  <si>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</si>
  <si>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</si>
  <si>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</si>
  <si>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</si>
  <si>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</si>
  <si>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</si>
  <si>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</si>
  <si>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</si>
  <si>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</si>
  <si>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</si>
  <si>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</si>
  <si>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</si>
  <si>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</si>
  <si>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</si>
  <si>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</si>
  <si>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</si>
  <si>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</si>
  <si>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</si>
  <si>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</si>
  <si>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</si>
  <si>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</si>
  <si>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</si>
  <si>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</si>
  <si>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</si>
  <si>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</si>
  <si>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</si>
  <si>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</si>
  <si>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</si>
  <si>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</si>
  <si>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</si>
  <si>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</si>
  <si>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</si>
  <si>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</si>
  <si>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</si>
  <si>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</si>
  <si>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</si>
  <si>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</si>
  <si>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</si>
  <si>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</si>
  <si>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</si>
  <si>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</si>
  <si>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</si>
  <si>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</si>
  <si>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</si>
  <si>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</si>
  <si>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</si>
  <si>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</si>
  <si>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</si>
  <si>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</si>
  <si>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</si>
  <si>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</si>
  <si>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</si>
  <si>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</si>
  <si>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</si>
  <si>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</si>
  <si>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</si>
  <si>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</si>
  <si>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</si>
  <si>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</si>
  <si>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</si>
  <si>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</si>
  <si>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</si>
  <si>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</si>
  <si>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</si>
  <si>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</si>
  <si>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</si>
  <si>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</si>
  <si>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</si>
  <si>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</si>
  <si>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</si>
  <si>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</si>
  <si>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</si>
  <si>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</si>
  <si>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</si>
  <si>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</si>
  <si>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</si>
  <si>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</si>
  <si>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</si>
  <si>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</si>
  <si>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</si>
  <si>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</si>
  <si>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</si>
  <si>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</si>
  <si>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</si>
  <si>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</si>
  <si>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</si>
  <si>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</si>
  <si>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</si>
  <si>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</si>
  <si>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</si>
  <si>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</si>
  <si>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</si>
  <si>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</si>
  <si>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</si>
  <si>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</si>
  <si>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</si>
  <si>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</si>
  <si>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</si>
  <si>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</si>
  <si>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</si>
  <si>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</si>
  <si>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</si>
  <si>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</si>
  <si>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</si>
  <si>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</si>
  <si>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</si>
  <si>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</si>
  <si>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</si>
  <si>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</si>
  <si>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</si>
  <si>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</si>
  <si>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</si>
  <si>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</si>
  <si>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</si>
  <si>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</si>
  <si>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</si>
  <si>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</si>
  <si>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</si>
  <si>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</si>
  <si>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</si>
  <si>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</si>
  <si>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</si>
  <si>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</si>
  <si>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</si>
  <si>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</si>
  <si>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</si>
  <si>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</si>
  <si>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</si>
  <si>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</si>
  <si>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</si>
  <si>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</si>
  <si>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</si>
  <si>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</si>
  <si>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</si>
  <si>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</si>
  <si>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</si>
  <si>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</si>
  <si>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</si>
  <si>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</si>
  <si>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</si>
  <si>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</si>
  <si>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</si>
  <si>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</si>
  <si>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</si>
  <si>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</si>
  <si>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</si>
  <si>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</si>
  <si>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</si>
  <si>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</si>
  <si>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</si>
  <si>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</si>
  <si>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</si>
  <si>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</si>
  <si>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</si>
  <si>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</si>
  <si>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</si>
  <si>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</si>
  <si>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</si>
  <si>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</si>
  <si>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</si>
  <si>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</si>
  <si>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</si>
  <si>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</si>
  <si>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</si>
  <si>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</si>
  <si>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</si>
  <si>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</si>
  <si>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</si>
  <si>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</si>
  <si>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</si>
  <si>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</si>
  <si>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</si>
  <si>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</si>
  <si>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</si>
  <si>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</si>
  <si>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</si>
  <si>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</si>
  <si>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</si>
  <si>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</si>
  <si>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</si>
  <si>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</si>
  <si>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</si>
  <si>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</si>
  <si>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</si>
  <si>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</si>
  <si>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</si>
  <si>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</si>
  <si>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</si>
  <si>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</si>
  <si>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</si>
  <si>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</si>
  <si>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</si>
  <si>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</si>
  <si>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</si>
  <si>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</si>
  <si>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</si>
  <si>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</si>
  <si>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</si>
  <si>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</si>
  <si>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</si>
  <si>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</si>
  <si>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</si>
  <si>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</si>
  <si>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</si>
  <si>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</si>
  <si>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</si>
  <si>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</si>
  <si>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</si>
  <si>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</si>
  <si>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</si>
  <si>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</si>
  <si>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</si>
  <si>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</si>
  <si>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</si>
  <si>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</si>
  <si>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</si>
  <si>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</si>
  <si>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</si>
  <si>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</si>
  <si>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</si>
  <si>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</si>
  <si>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</si>
  <si>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</si>
  <si>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</si>
  <si>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</si>
  <si>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</si>
  <si>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</si>
  <si>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</si>
  <si>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</si>
  <si>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</si>
  <si>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</si>
  <si>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</si>
  <si>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</si>
  <si>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</si>
  <si>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</si>
  <si>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</si>
  <si>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</si>
  <si>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</si>
  <si>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</si>
  <si>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</si>
  <si>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</si>
  <si>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</si>
  <si>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</si>
  <si>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</si>
  <si>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</si>
  <si>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</si>
  <si>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</si>
  <si>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</si>
  <si>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</si>
  <si>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</si>
  <si>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</si>
  <si>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</si>
  <si>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</si>
  <si>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</si>
  <si>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</si>
  <si>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</si>
  <si>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</si>
  <si>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</si>
  <si>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</si>
  <si>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</si>
  <si>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</si>
  <si>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</si>
  <si>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</si>
  <si>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</si>
  <si>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</si>
  <si>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</si>
  <si>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</si>
  <si>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</si>
  <si>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</si>
  <si>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</si>
  <si>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</si>
  <si>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</si>
  <si>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</si>
  <si>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</si>
  <si>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</si>
  <si>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</si>
  <si>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</si>
  <si>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</si>
  <si>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</si>
  <si>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</si>
  <si>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</si>
  <si>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</si>
  <si>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</si>
  <si>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</si>
  <si>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</si>
  <si>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</si>
  <si>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</si>
  <si>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</si>
  <si>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</si>
  <si>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</si>
  <si>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</si>
  <si>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</si>
  <si>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</si>
  <si>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</si>
  <si>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</si>
  <si>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</si>
  <si>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</si>
  <si>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</si>
  <si>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</si>
  <si>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</si>
  <si>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</si>
  <si>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</si>
  <si>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</si>
  <si>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</si>
  <si>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</si>
  <si>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</si>
  <si>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</si>
  <si>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</si>
  <si>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</si>
  <si>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</si>
  <si>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</si>
  <si>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</si>
  <si>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</si>
  <si>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</si>
  <si>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</si>
  <si>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</si>
  <si>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</si>
  <si>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</si>
  <si>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</si>
  <si>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</si>
  <si>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</si>
  <si>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</si>
  <si>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</si>
  <si>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</si>
  <si>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</si>
  <si>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</si>
  <si>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</si>
  <si>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</si>
  <si>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</si>
  <si>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</si>
  <si>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</si>
  <si>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</si>
  <si>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</si>
  <si>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</si>
  <si>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</si>
  <si>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</si>
  <si>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</si>
  <si>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</si>
  <si>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</si>
  <si>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</si>
  <si>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</si>
  <si>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</si>
  <si>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</si>
  <si>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</si>
  <si>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</si>
  <si>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</si>
  <si>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</si>
  <si>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</si>
  <si>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</si>
  <si>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</si>
  <si>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</si>
  <si>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</si>
  <si>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</si>
  <si>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</si>
  <si>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</si>
  <si>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</si>
  <si>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</si>
  <si>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</si>
  <si>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</si>
  <si>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</si>
  <si>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</si>
  <si>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</si>
  <si>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</si>
  <si>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</si>
  <si>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</si>
  <si>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</si>
  <si>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</si>
  <si>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</si>
  <si>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</si>
  <si>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</si>
  <si>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</si>
  <si>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</si>
  <si>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</si>
  <si>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</si>
  <si>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</si>
  <si>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</si>
  <si>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</si>
  <si>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</si>
  <si>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</si>
  <si>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</si>
  <si>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</si>
  <si>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</si>
  <si>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</si>
  <si>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</si>
  <si>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</si>
  <si>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</si>
  <si>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</si>
  <si>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</si>
  <si>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</si>
  <si>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</si>
  <si>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</si>
  <si>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</si>
  <si>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</si>
  <si>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</si>
  <si>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</si>
  <si>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</si>
  <si>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</si>
  <si>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</si>
  <si>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</si>
  <si>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</si>
  <si>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</si>
  <si>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</si>
  <si>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</si>
  <si>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</si>
  <si>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</si>
  <si>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</si>
  <si>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</si>
  <si>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</si>
  <si>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</si>
  <si>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</si>
  <si>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</si>
  <si>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</si>
  <si>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</si>
  <si>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</si>
  <si>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</si>
  <si>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</si>
  <si>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</si>
  <si>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</si>
  <si>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</si>
  <si>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</si>
  <si>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</si>
  <si>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</si>
  <si>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</si>
  <si>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</si>
  <si>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</si>
  <si>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</si>
  <si>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</si>
  <si>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</si>
  <si>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</si>
  <si>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</si>
  <si>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</si>
  <si>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</si>
  <si>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</si>
  <si>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</si>
  <si>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</si>
  <si>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</si>
  <si>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</si>
  <si>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</si>
  <si>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</si>
  <si>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</si>
  <si>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</si>
  <si>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</si>
  <si>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</si>
  <si>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</si>
  <si>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</si>
  <si>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</si>
  <si>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</si>
  <si>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</si>
  <si>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</si>
  <si>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</si>
  <si>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</si>
  <si>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</si>
  <si>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</si>
  <si>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</si>
  <si>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</si>
  <si>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</si>
  <si>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</si>
  <si>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</si>
  <si>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</si>
  <si>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</si>
  <si>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</si>
  <si>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</si>
  <si>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</si>
  <si>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</si>
  <si>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</si>
  <si>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</si>
  <si>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</si>
  <si>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</si>
  <si>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</si>
  <si>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</si>
  <si>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</si>
  <si>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</si>
  <si>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</si>
  <si>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</si>
  <si>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</si>
  <si>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</si>
  <si>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</si>
  <si>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</si>
  <si>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</si>
  <si>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</si>
  <si>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</si>
  <si>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</si>
  <si>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</si>
  <si>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</si>
  <si>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</si>
  <si>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</si>
  <si>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</si>
  <si>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</si>
  <si>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</si>
  <si>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</si>
  <si>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</si>
  <si>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</si>
  <si>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</si>
  <si>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</si>
  <si>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</si>
  <si>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</si>
  <si>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</si>
  <si>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</si>
  <si>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</si>
  <si>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</si>
  <si>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</si>
  <si>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</si>
  <si>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</si>
  <si>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</si>
  <si>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</si>
  <si>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</si>
  <si>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</si>
  <si>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</si>
  <si>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</si>
  <si>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</si>
  <si>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</si>
  <si>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</si>
  <si>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</si>
  <si>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</si>
  <si>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</si>
  <si>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</si>
  <si>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</si>
  <si>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</si>
  <si>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</si>
  <si>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</si>
  <si>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</si>
  <si>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</si>
  <si>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</si>
  <si>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</si>
  <si>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</si>
  <si>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</si>
  <si>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</si>
  <si>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</si>
  <si>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</si>
  <si>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</si>
  <si>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</si>
  <si>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</si>
  <si>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</si>
  <si>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</si>
  <si>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</si>
  <si>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</si>
  <si>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</si>
  <si>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</si>
  <si>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</si>
  <si>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</si>
  <si>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</si>
  <si>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</si>
  <si>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</si>
  <si>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</si>
  <si>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</si>
  <si>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</si>
  <si>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</si>
  <si>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</si>
  <si>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</si>
  <si>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</si>
  <si>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</si>
  <si>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</si>
  <si>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</si>
  <si>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</si>
  <si>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</si>
  <si>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</si>
  <si>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</si>
  <si>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</si>
  <si>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</si>
  <si>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</si>
  <si>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</si>
  <si>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</si>
  <si>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</si>
  <si>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</si>
  <si>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</si>
  <si>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</si>
  <si>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</si>
  <si>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</si>
  <si>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</si>
  <si>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</si>
  <si>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</si>
  <si>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</si>
  <si>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</si>
  <si>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</si>
  <si>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</si>
  <si>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</si>
  <si>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</si>
  <si>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</si>
  <si>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</si>
  <si>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</si>
  <si>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</si>
  <si>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</si>
  <si>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</si>
  <si>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</si>
  <si>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</si>
  <si>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</si>
  <si>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</si>
  <si>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</si>
  <si>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</si>
  <si>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</si>
  <si>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</si>
  <si>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</si>
  <si>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</si>
  <si>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</si>
  <si>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</si>
  <si>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</si>
  <si>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</si>
  <si>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</si>
  <si>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</si>
  <si>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</si>
  <si>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</si>
  <si>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</si>
  <si>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</si>
  <si>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</si>
  <si>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</si>
  <si>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</si>
  <si>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</si>
  <si>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</si>
  <si>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</si>
  <si>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</si>
  <si>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</si>
  <si>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</si>
  <si>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</si>
  <si>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</si>
  <si>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</si>
  <si>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</si>
  <si>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</si>
  <si>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</si>
  <si>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</si>
  <si>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</si>
  <si>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</si>
  <si>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</si>
  <si>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</si>
  <si>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</si>
  <si>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</si>
  <si>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</si>
  <si>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</si>
  <si>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</si>
  <si>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</si>
  <si>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</si>
  <si>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</si>
  <si>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</si>
  <si>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</si>
  <si>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</si>
  <si>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</si>
  <si>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</si>
  <si>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</si>
  <si>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</si>
  <si>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</si>
  <si>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</si>
  <si>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</si>
  <si>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</si>
  <si>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</si>
  <si>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</si>
  <si>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</si>
  <si>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</si>
  <si>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</si>
  <si>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</si>
  <si>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</si>
  <si>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</si>
  <si>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</si>
  <si>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</si>
  <si>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</si>
  <si>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</si>
  <si>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</si>
  <si>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</si>
  <si>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</si>
  <si>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</si>
  <si>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</si>
  <si>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</si>
  <si>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</si>
  <si>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</si>
  <si>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</si>
  <si>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</si>
  <si>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</si>
  <si>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</si>
  <si>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</si>
  <si>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</si>
  <si>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</si>
  <si>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</si>
  <si>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</si>
  <si>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</si>
  <si>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</si>
  <si>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</si>
  <si>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</si>
  <si>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</si>
  <si>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</si>
  <si>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</si>
  <si>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</si>
  <si>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</si>
  <si>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</si>
  <si>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</si>
  <si>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</si>
  <si>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</si>
  <si>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</si>
  <si>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</si>
  <si>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</si>
  <si>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</si>
  <si>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</si>
  <si>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</si>
  <si>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</si>
  <si>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</si>
  <si>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</si>
  <si>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</si>
  <si>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</si>
  <si>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</si>
  <si>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</si>
  <si>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</si>
  <si>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</si>
  <si>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</si>
  <si>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</si>
  <si>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</si>
  <si>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</si>
  <si>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</si>
  <si>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</si>
  <si>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</si>
  <si>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</si>
  <si>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</si>
  <si>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</si>
  <si>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</si>
  <si>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</si>
  <si>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</si>
  <si>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</si>
  <si>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</si>
  <si>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</si>
  <si>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</si>
  <si>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</si>
  <si>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</si>
  <si>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</si>
  <si>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</si>
  <si>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</si>
  <si>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</si>
  <si>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</si>
  <si>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</si>
  <si>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</si>
  <si>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</si>
  <si>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</si>
  <si>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</si>
  <si>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</si>
  <si>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</si>
  <si>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</si>
  <si>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</si>
  <si>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</si>
  <si>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</si>
  <si>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</si>
  <si>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</si>
  <si>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</si>
  <si>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</si>
  <si>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</si>
  <si>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</si>
  <si>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</si>
  <si>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</si>
  <si>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</si>
  <si>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</si>
  <si>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</si>
  <si>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</si>
  <si>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</si>
  <si>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</si>
  <si>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</si>
  <si>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</si>
  <si>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</si>
  <si>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</si>
  <si>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</si>
  <si>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</si>
  <si>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</si>
  <si>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</si>
  <si>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</si>
  <si>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</si>
  <si>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</si>
  <si>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</si>
  <si>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</si>
  <si>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</si>
  <si>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</si>
  <si>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</si>
  <si>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</si>
  <si>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</si>
  <si>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</si>
  <si>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</si>
  <si>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</si>
  <si>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</si>
  <si>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</si>
  <si>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</si>
  <si>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</si>
  <si>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</si>
  <si>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</si>
  <si>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</si>
  <si>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</si>
  <si>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</si>
  <si>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</si>
  <si>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</si>
  <si>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</si>
  <si>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</si>
  <si>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</si>
  <si>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</si>
  <si>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</si>
  <si>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</si>
  <si>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</si>
  <si>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</si>
  <si>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</si>
  <si>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</si>
  <si>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</si>
  <si>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</si>
  <si>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</si>
  <si>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</si>
  <si>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</si>
  <si>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</si>
  <si>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</si>
  <si>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</si>
  <si>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</si>
  <si>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</si>
  <si>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</si>
  <si>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</si>
  <si>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</si>
  <si>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</si>
  <si>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</si>
  <si>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</si>
  <si>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</si>
  <si>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</si>
  <si>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</si>
  <si>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</si>
  <si>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</si>
  <si>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</si>
  <si>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</si>
  <si>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</si>
  <si>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</si>
  <si>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</si>
  <si>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</si>
  <si>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</si>
  <si>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</si>
  <si>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</si>
  <si>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</si>
  <si>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</si>
  <si>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</si>
  <si>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</si>
  <si>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</si>
  <si>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</si>
  <si>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</si>
  <si>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</si>
  <si>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</si>
  <si>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</si>
  <si>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</si>
  <si>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</si>
  <si>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</si>
  <si>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</si>
  <si>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</si>
  <si>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</si>
  <si>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</si>
  <si>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</si>
  <si>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</si>
  <si>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</si>
  <si>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</si>
  <si>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</si>
  <si>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</si>
  <si>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</si>
  <si>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</si>
  <si>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</si>
  <si>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</si>
  <si>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</si>
  <si>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</si>
  <si>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</si>
  <si>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</si>
  <si>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</si>
  <si>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</si>
  <si>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</si>
  <si>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</si>
  <si>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</si>
  <si>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</si>
  <si>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</si>
  <si>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</si>
  <si>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</si>
  <si>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</si>
  <si>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</si>
  <si>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</si>
  <si>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</si>
  <si>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</si>
  <si>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</si>
  <si>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</si>
  <si>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</si>
  <si>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</si>
  <si>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</si>
  <si>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</si>
  <si>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</si>
  <si>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</si>
  <si>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</si>
  <si>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</si>
  <si>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</si>
  <si>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</si>
  <si>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</si>
  <si>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</si>
  <si>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</si>
  <si>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</si>
  <si>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</si>
  <si>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</si>
  <si>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</si>
  <si>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</si>
  <si>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</si>
  <si>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</si>
  <si>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</si>
  <si>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</si>
  <si>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</si>
  <si>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</si>
  <si>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</si>
  <si>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</si>
  <si>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</si>
  <si>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</si>
  <si>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</si>
  <si>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</si>
  <si>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</si>
  <si>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</si>
  <si>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</si>
  <si>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</si>
  <si>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</si>
  <si>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</si>
  <si>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</si>
  <si>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</si>
  <si>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</si>
  <si>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</si>
  <si>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</si>
  <si>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</si>
  <si>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</si>
  <si>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</si>
  <si>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</si>
  <si>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</si>
  <si>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</si>
  <si>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</si>
  <si>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</si>
  <si>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</si>
  <si>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</si>
  <si>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</si>
  <si>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</si>
  <si>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</si>
  <si>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</si>
  <si>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</si>
  <si>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</si>
  <si>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</si>
  <si>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</si>
  <si>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</si>
  <si>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</si>
  <si>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</si>
  <si>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</si>
  <si>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</si>
  <si>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</si>
  <si>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</si>
  <si>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</si>
  <si>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</si>
  <si>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</si>
  <si>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</si>
  <si>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</si>
  <si>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</si>
  <si>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</si>
  <si>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</si>
  <si>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</si>
  <si>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</si>
  <si>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</si>
  <si>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</si>
  <si>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</si>
  <si>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</si>
  <si>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</si>
  <si>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</si>
  <si>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</si>
  <si>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</si>
  <si>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</si>
  <si>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</si>
  <si>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</si>
  <si>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</si>
  <si>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</si>
  <si>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</si>
  <si>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</si>
  <si>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</si>
  <si>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</si>
  <si>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</si>
  <si>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</si>
  <si>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</si>
  <si>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</si>
  <si>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</si>
  <si>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</si>
  <si>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</si>
  <si>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</si>
  <si>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</si>
  <si>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</si>
  <si>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</si>
  <si>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</si>
  <si>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</si>
  <si>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</si>
  <si>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</si>
  <si>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</si>
  <si>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</si>
  <si>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</si>
  <si>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</si>
  <si>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</si>
  <si>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</si>
  <si>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</si>
  <si>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</si>
  <si>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</si>
  <si>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</si>
  <si>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</si>
  <si>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</si>
  <si>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</si>
  <si>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</si>
  <si>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</si>
  <si>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</si>
  <si>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</si>
  <si>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</si>
  <si>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</si>
  <si>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</si>
  <si>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</si>
  <si>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</si>
  <si>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</si>
  <si>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</si>
  <si>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</si>
  <si>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</si>
  <si>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</si>
  <si>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</si>
  <si>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</si>
  <si>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</si>
  <si>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</si>
  <si>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</si>
  <si>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</si>
  <si>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</si>
  <si>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</si>
  <si>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</si>
  <si>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</si>
  <si>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</si>
  <si>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</si>
  <si>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</si>
  <si>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</si>
  <si>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</si>
  <si>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</si>
  <si>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</si>
  <si>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</si>
  <si>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</si>
  <si>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</si>
  <si>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</si>
  <si>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</si>
  <si>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</si>
  <si>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</si>
  <si>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</si>
  <si>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</si>
  <si>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</si>
  <si>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</si>
  <si>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</si>
  <si>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</si>
  <si>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</si>
  <si>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</si>
  <si>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</si>
  <si>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</si>
  <si>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</si>
  <si>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</si>
  <si>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</si>
  <si>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</si>
  <si>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</si>
  <si>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</si>
  <si>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</si>
  <si>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</si>
  <si>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</si>
  <si>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</si>
  <si>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</si>
  <si>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</si>
  <si>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</si>
  <si>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</si>
  <si>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</si>
  <si>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</si>
  <si>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</si>
  <si>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</si>
  <si>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</si>
  <si>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</si>
  <si>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</si>
  <si>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</si>
  <si>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</si>
  <si>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</si>
  <si>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</si>
  <si>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</si>
  <si>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</si>
  <si>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</si>
  <si>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</si>
  <si>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</si>
  <si>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</si>
  <si>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</si>
  <si>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</si>
  <si>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</si>
  <si>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</si>
  <si>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</si>
  <si>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</si>
  <si>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</si>
  <si>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</si>
  <si>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</si>
  <si>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</si>
  <si>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</si>
  <si>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</si>
  <si>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</si>
  <si>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</si>
  <si>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</si>
  <si>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</si>
  <si>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</si>
  <si>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</si>
  <si>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</si>
  <si>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</si>
  <si>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</si>
  <si>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</si>
  <si>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</si>
  <si>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</si>
  <si>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</si>
  <si>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</si>
  <si>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</si>
  <si>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</si>
  <si>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</si>
  <si>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</si>
  <si>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</si>
  <si>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</si>
  <si>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</si>
  <si>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</si>
  <si>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</si>
  <si>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</si>
  <si>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</si>
  <si>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</si>
  <si>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</si>
  <si>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</si>
  <si>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</si>
  <si>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</si>
  <si>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</si>
  <si>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</si>
  <si>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</si>
  <si>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</si>
  <si>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</si>
  <si>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</si>
  <si>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</si>
  <si>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</si>
  <si>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</si>
  <si>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</si>
  <si>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</si>
  <si>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</si>
  <si>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</si>
  <si>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</si>
  <si>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</si>
  <si>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</si>
  <si>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</si>
  <si>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</si>
  <si>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</si>
  <si>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</si>
  <si>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</si>
  <si>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</si>
  <si>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</si>
  <si>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</si>
  <si>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</si>
  <si>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</si>
  <si>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</si>
  <si>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</si>
  <si>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</si>
  <si>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</si>
  <si>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</si>
  <si>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</si>
  <si>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</si>
  <si>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</si>
  <si>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</si>
  <si>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</si>
  <si>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</si>
  <si>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</si>
  <si>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</si>
  <si>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</si>
  <si>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</si>
  <si>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</si>
  <si>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</si>
  <si>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</si>
  <si>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</si>
  <si>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</si>
  <si>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</si>
  <si>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</si>
  <si>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</si>
  <si>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</si>
  <si>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</si>
  <si>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</si>
  <si>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</si>
  <si>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</si>
  <si>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</si>
  <si>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</si>
  <si>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</si>
  <si>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</si>
  <si>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</si>
  <si>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</si>
  <si>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</si>
  <si>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</si>
  <si>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</si>
  <si>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</si>
  <si>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</si>
  <si>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</si>
  <si>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</si>
  <si>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</si>
  <si>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</si>
  <si>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</si>
  <si>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</si>
  <si>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</si>
  <si>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</si>
  <si>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</si>
  <si>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</si>
  <si>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</si>
  <si>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</si>
  <si>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</si>
  <si>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</si>
  <si>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</si>
  <si>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</si>
  <si>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</si>
  <si>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</si>
  <si>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</si>
  <si>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</si>
  <si>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</si>
  <si>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</si>
  <si>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</si>
  <si>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</si>
  <si>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</si>
  <si>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</si>
  <si>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</si>
  <si>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</si>
  <si>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</si>
  <si>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</si>
  <si>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</si>
  <si>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</si>
  <si>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</si>
  <si>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</si>
  <si>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</si>
  <si>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</si>
  <si>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</si>
  <si>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</si>
  <si>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</si>
  <si>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</si>
  <si>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</si>
  <si>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</si>
  <si>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</si>
  <si>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</si>
  <si>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</si>
  <si>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</si>
  <si>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</si>
  <si>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</si>
  <si>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</si>
  <si>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</si>
  <si>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</si>
  <si>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</si>
  <si>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</si>
  <si>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</si>
  <si>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</si>
  <si>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</si>
  <si>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</si>
  <si>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</si>
  <si>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</si>
  <si>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</si>
  <si>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</si>
  <si>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</si>
  <si>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</si>
  <si>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</si>
  <si>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</si>
  <si>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</si>
  <si>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</si>
  <si>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</si>
  <si>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</si>
  <si>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</si>
  <si>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</si>
  <si>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</si>
  <si>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</si>
  <si>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</si>
  <si>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</si>
  <si>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</si>
  <si>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</si>
  <si>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</si>
  <si>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</si>
  <si>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</si>
  <si>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</si>
  <si>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</si>
  <si>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</si>
  <si>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</si>
  <si>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</si>
  <si>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</si>
  <si>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</si>
  <si>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</si>
  <si>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</si>
  <si>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</si>
  <si>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</si>
  <si>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</si>
  <si>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</si>
  <si>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</si>
  <si>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</si>
  <si>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</si>
  <si>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</si>
  <si>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</si>
  <si>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</si>
  <si>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</si>
  <si>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</si>
  <si>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</si>
  <si>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</si>
  <si>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</si>
  <si>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</si>
  <si>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</si>
  <si>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</si>
  <si>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</si>
  <si>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</si>
  <si>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</si>
  <si>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</si>
  <si>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</si>
  <si>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</si>
  <si>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</si>
  <si>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</si>
  <si>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</si>
  <si>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</si>
  <si>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</si>
  <si>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</si>
  <si>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</si>
  <si>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</si>
  <si>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</si>
  <si>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</si>
  <si>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</si>
  <si>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</si>
  <si>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</si>
  <si>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</si>
  <si>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</si>
  <si>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</si>
  <si>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</si>
  <si>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</si>
  <si>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</si>
  <si>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</si>
  <si>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</si>
  <si>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</si>
  <si>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</si>
  <si>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</si>
  <si>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</si>
  <si>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</si>
  <si>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</si>
  <si>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</si>
  <si>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</si>
  <si>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</si>
  <si>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</si>
  <si>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</si>
  <si>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</si>
  <si>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</si>
  <si>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</si>
  <si>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</si>
  <si>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</si>
  <si>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</si>
  <si>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</si>
  <si>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</si>
  <si>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</si>
  <si>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</si>
  <si>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</si>
  <si>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</si>
  <si>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</si>
  <si>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</si>
  <si>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</si>
  <si>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</si>
  <si>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</si>
  <si>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</si>
  <si>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</si>
  <si>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</si>
  <si>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</si>
  <si>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</si>
  <si>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</si>
  <si>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</si>
  <si>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</si>
  <si>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</si>
  <si>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</si>
  <si>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</si>
  <si>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</si>
  <si>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</si>
  <si>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</si>
  <si>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</si>
  <si>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</si>
  <si>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</si>
  <si>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</si>
  <si>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</si>
  <si>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</si>
  <si>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</si>
  <si>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</si>
  <si>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</si>
  <si>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</si>
  <si>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</si>
  <si>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</si>
  <si>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</si>
  <si>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</si>
  <si>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</si>
  <si>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</si>
  <si>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</si>
  <si>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</si>
  <si>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</si>
  <si>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</si>
  <si>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</si>
  <si>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</si>
  <si>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</si>
  <si>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</si>
  <si>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</si>
  <si>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</si>
  <si>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</si>
  <si>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</si>
  <si>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</si>
  <si>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</si>
  <si>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</si>
  <si>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</si>
  <si>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</si>
  <si>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</si>
  <si>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</si>
  <si>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</si>
  <si>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</si>
  <si>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</si>
  <si>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</si>
  <si>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</si>
  <si>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</si>
  <si>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</si>
  <si>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</si>
  <si>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</si>
  <si>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</si>
  <si>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</si>
  <si>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</si>
  <si>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</si>
  <si>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</si>
  <si>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</si>
  <si>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</si>
  <si>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</si>
  <si>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</si>
  <si>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</si>
  <si>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</si>
  <si>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</si>
  <si>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</si>
  <si>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</si>
  <si>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</si>
  <si>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</si>
  <si>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</si>
  <si>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</si>
  <si>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</si>
  <si>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</si>
  <si>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</si>
  <si>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</si>
  <si>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</si>
  <si>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</si>
  <si>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</si>
  <si>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</si>
  <si>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</si>
  <si>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</si>
  <si>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</si>
  <si>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</si>
  <si>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</si>
  <si>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</si>
  <si>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</si>
  <si>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</si>
  <si>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</si>
  <si>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</si>
  <si>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</si>
  <si>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</si>
  <si>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</si>
  <si>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</si>
  <si>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</si>
  <si>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</si>
  <si>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</si>
  <si>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</si>
  <si>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</si>
  <si>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</si>
  <si>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</si>
  <si>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</si>
  <si>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</si>
  <si>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</si>
  <si>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</si>
  <si>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</si>
  <si>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</si>
  <si>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</si>
  <si>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</si>
  <si>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</si>
  <si>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</si>
  <si>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</si>
  <si>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</si>
  <si>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</si>
  <si>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</si>
  <si>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</si>
  <si>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</si>
  <si>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</si>
  <si>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</si>
  <si>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</si>
  <si>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</si>
  <si>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</si>
  <si>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</si>
  <si>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</si>
  <si>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</si>
  <si>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</si>
  <si>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</si>
  <si>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</si>
  <si>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</si>
  <si>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</si>
  <si>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</si>
  <si>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</si>
  <si>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</si>
  <si>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</si>
  <si>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</si>
  <si>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</si>
  <si>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</si>
  <si>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</si>
  <si>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</si>
  <si>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</si>
  <si>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</si>
  <si>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</si>
  <si>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</si>
  <si>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</si>
  <si>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</si>
  <si>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</si>
  <si>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</si>
  <si>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</si>
  <si>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</si>
  <si>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</si>
  <si>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</si>
  <si>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</si>
  <si>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</si>
  <si>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</si>
  <si>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</si>
  <si>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</si>
  <si>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</si>
  <si>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</si>
  <si>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</si>
  <si>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</si>
  <si>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</si>
  <si>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</si>
  <si>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</si>
  <si>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</si>
  <si>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</si>
  <si>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</si>
  <si>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</si>
  <si>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</si>
  <si>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</si>
  <si>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</si>
  <si>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</si>
  <si>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</si>
  <si>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</si>
  <si>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</si>
  <si>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</si>
  <si>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</si>
  <si>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</si>
  <si>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</si>
  <si>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</si>
  <si>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</si>
  <si>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</si>
  <si>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</si>
  <si>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</si>
  <si>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</si>
  <si>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</si>
  <si>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</si>
  <si>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</si>
  <si>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</si>
  <si>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</si>
  <si>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</si>
  <si>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</si>
  <si>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</si>
  <si>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</si>
  <si>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</si>
  <si>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</si>
  <si>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</si>
  <si>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</si>
  <si>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</si>
  <si>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</si>
  <si>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</si>
  <si>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</si>
  <si>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</si>
  <si>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</si>
  <si>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</si>
  <si>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</si>
  <si>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</si>
  <si>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</si>
  <si>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</si>
  <si>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</si>
  <si>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</si>
  <si>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</si>
  <si>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</si>
  <si>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</si>
  <si>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</si>
  <si>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</si>
  <si>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</si>
  <si>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</si>
  <si>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</si>
  <si>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</si>
  <si>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</si>
  <si>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</si>
  <si>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</si>
  <si>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</si>
  <si>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</si>
  <si>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</si>
  <si>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</si>
  <si>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</si>
  <si>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</si>
  <si>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</si>
  <si>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</si>
  <si>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</si>
  <si>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</si>
  <si>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</si>
  <si>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</si>
  <si>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</si>
  <si>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</si>
  <si>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</si>
  <si>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</si>
  <si>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</si>
  <si>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</si>
  <si>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</si>
  <si>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</si>
  <si>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</si>
  <si>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</si>
  <si>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</si>
  <si>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</si>
  <si>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</si>
  <si>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</si>
  <si>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</si>
  <si>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</si>
  <si>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</si>
  <si>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</si>
  <si>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</si>
  <si>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</si>
  <si>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</si>
  <si>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</si>
  <si>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</si>
  <si>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</si>
  <si>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</si>
  <si>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</si>
  <si>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</si>
  <si>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</si>
  <si>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</si>
  <si>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</si>
  <si>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</si>
  <si>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</si>
  <si>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</si>
  <si>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</si>
  <si>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</si>
  <si>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</si>
  <si>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</si>
  <si>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</si>
  <si>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</si>
  <si>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</si>
  <si>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</si>
  <si>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</si>
  <si>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</si>
  <si>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</si>
  <si>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</si>
  <si>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</si>
  <si>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</si>
  <si>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</si>
  <si>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</si>
  <si>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</si>
  <si>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</si>
  <si>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</si>
  <si>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</si>
  <si>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</si>
  <si>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</si>
  <si>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</si>
  <si>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</si>
  <si>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</si>
  <si>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</si>
  <si>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</si>
  <si>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</si>
  <si>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</si>
  <si>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</si>
  <si>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</si>
  <si>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</si>
  <si>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</si>
  <si>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</si>
  <si>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</si>
  <si>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</si>
  <si>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</si>
  <si>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</si>
  <si>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</si>
  <si>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</si>
  <si>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</si>
  <si>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</si>
  <si>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</si>
  <si>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</si>
  <si>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</si>
  <si>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</si>
  <si>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</si>
  <si>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</si>
  <si>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</si>
  <si>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</si>
  <si>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</si>
  <si>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</si>
  <si>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</si>
  <si>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</si>
  <si>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</si>
  <si>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</si>
  <si>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</si>
  <si>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</si>
  <si>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</si>
  <si>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</si>
  <si>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</si>
  <si>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</si>
  <si>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</si>
  <si>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</si>
  <si>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</si>
  <si>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</si>
  <si>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</si>
  <si>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</si>
  <si>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</si>
  <si>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</si>
  <si>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</si>
  <si>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</si>
  <si>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</si>
  <si>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</si>
  <si>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</si>
  <si>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</si>
  <si>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</si>
  <si>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</si>
  <si>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</si>
  <si>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</si>
  <si>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</si>
  <si>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</si>
  <si>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</si>
  <si>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</si>
  <si>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</si>
  <si>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</si>
  <si>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</si>
  <si>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</si>
  <si>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</si>
  <si>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</si>
  <si>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</si>
  <si>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</si>
  <si>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</si>
  <si>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</si>
  <si>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</si>
  <si>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</si>
  <si>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</si>
  <si>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</si>
  <si>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</si>
  <si>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</si>
  <si>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</si>
  <si>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</si>
  <si>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</si>
  <si>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</si>
  <si>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</si>
  <si>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</si>
  <si>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</si>
  <si>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</si>
  <si>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</si>
  <si>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</si>
  <si>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</si>
  <si>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</si>
  <si>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</si>
  <si>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</si>
  <si>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</si>
  <si>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</si>
  <si>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</si>
  <si>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</si>
  <si>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</si>
  <si>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</si>
  <si>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</si>
  <si>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</si>
  <si>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</si>
  <si>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</si>
  <si>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</si>
  <si>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</si>
  <si>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</si>
  <si>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</si>
  <si>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</si>
  <si>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</si>
  <si>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</si>
  <si>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</si>
  <si>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</si>
  <si>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</si>
  <si>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</si>
  <si>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</si>
  <si>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</si>
  <si>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</si>
  <si>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</si>
  <si>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</si>
  <si>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</si>
  <si>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</si>
  <si>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</si>
  <si>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</si>
  <si>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</si>
  <si>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</si>
  <si>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</si>
  <si>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</si>
  <si>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</si>
  <si>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</si>
  <si>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</si>
  <si>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</si>
  <si>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</si>
  <si>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</si>
  <si>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</si>
  <si>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</si>
  <si>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</si>
  <si>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</si>
  <si>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</si>
  <si>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</si>
  <si>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</si>
  <si>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</si>
  <si>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</si>
  <si>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</si>
  <si>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</si>
  <si>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</si>
  <si>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</si>
  <si>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</si>
  <si>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</si>
  <si>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</si>
  <si>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</si>
  <si>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</si>
  <si>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</si>
  <si>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</si>
  <si>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</si>
  <si>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</si>
  <si>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</si>
  <si>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</si>
  <si>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</si>
  <si>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</si>
  <si>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</si>
  <si>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</si>
  <si>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</si>
  <si>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</si>
  <si>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</si>
  <si>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</si>
  <si>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</si>
  <si>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</si>
  <si>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</si>
  <si>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</si>
  <si>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</si>
  <si>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</si>
  <si>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</si>
  <si>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</si>
  <si>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</si>
  <si>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</si>
  <si>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</si>
  <si>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</si>
  <si>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</si>
  <si>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</si>
  <si>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</si>
  <si>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</si>
  <si>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</si>
  <si>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</si>
  <si>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</si>
  <si>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</si>
  <si>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</si>
  <si>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</si>
  <si>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</si>
  <si>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</si>
  <si>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</si>
  <si>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</si>
  <si>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</si>
  <si>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</si>
  <si>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</si>
  <si>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</si>
  <si>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</si>
  <si>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</si>
  <si>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</si>
  <si>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</si>
  <si>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</si>
  <si>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</si>
  <si>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</si>
  <si>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</si>
  <si>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</si>
  <si>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</si>
  <si>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</si>
  <si>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</si>
  <si>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</si>
  <si>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</si>
  <si>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</si>
  <si>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</si>
  <si>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</si>
  <si>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</si>
  <si>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</si>
  <si>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</si>
  <si>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</si>
  <si>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</si>
  <si>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</si>
  <si>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</si>
  <si>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</si>
  <si>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</si>
  <si>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</si>
  <si>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</si>
  <si>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</si>
  <si>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</si>
  <si>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</si>
  <si>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</si>
  <si>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</si>
  <si>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</si>
  <si>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</si>
  <si>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</si>
  <si>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</si>
  <si>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</si>
  <si>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</si>
  <si>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</si>
  <si>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</si>
  <si>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</si>
  <si>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</si>
  <si>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</si>
  <si>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</si>
  <si>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</si>
  <si>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</si>
  <si>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</si>
  <si>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</si>
  <si>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</si>
  <si>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</si>
  <si>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</si>
  <si>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</si>
  <si>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</si>
  <si>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</si>
  <si>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</si>
  <si>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</si>
  <si>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</si>
  <si>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</si>
  <si>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</si>
  <si>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</si>
  <si>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</si>
  <si>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</si>
  <si>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</si>
  <si>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</si>
  <si>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</si>
  <si>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</si>
  <si>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</si>
  <si>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</si>
  <si>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</si>
  <si>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</si>
  <si>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</si>
  <si>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</si>
  <si>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</si>
  <si>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</si>
  <si>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</si>
  <si>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</si>
  <si>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</si>
  <si>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</si>
  <si>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</si>
  <si>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</si>
  <si>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</si>
  <si>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</si>
  <si>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</si>
  <si>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</si>
  <si>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</si>
  <si>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</si>
  <si>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</si>
  <si>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</si>
  <si>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</si>
  <si>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</si>
  <si>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</si>
  <si>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</si>
  <si>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</si>
  <si>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</si>
  <si>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</si>
  <si>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</si>
  <si>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</si>
  <si>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</si>
  <si>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</si>
  <si>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</si>
  <si>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</si>
  <si>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</si>
  <si>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</si>
  <si>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</si>
  <si>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</si>
  <si>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</si>
  <si>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</si>
  <si>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</si>
  <si>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</si>
  <si>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</si>
  <si>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</si>
  <si>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</si>
  <si>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</si>
  <si>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</si>
  <si>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</si>
  <si>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</si>
  <si>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</si>
  <si>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</si>
  <si>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</si>
  <si>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</si>
  <si>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</si>
  <si>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</si>
  <si>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</si>
  <si>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</si>
  <si>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</si>
  <si>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</si>
  <si>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</si>
  <si>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</si>
  <si>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</si>
  <si>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</si>
  <si>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</si>
  <si>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</si>
  <si>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</si>
  <si>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</si>
  <si>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</si>
  <si>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</si>
  <si>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</si>
  <si>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</si>
  <si>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</si>
  <si>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</si>
  <si>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</si>
  <si>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</si>
  <si>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</si>
  <si>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</si>
  <si>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</si>
  <si>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</si>
  <si>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</si>
  <si>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</si>
  <si>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</si>
  <si>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</si>
  <si>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</si>
  <si>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</si>
  <si>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</si>
  <si>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</si>
  <si>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</si>
  <si>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</si>
  <si>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</si>
  <si>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</si>
  <si>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</si>
  <si>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</si>
  <si>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</si>
  <si>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</si>
  <si>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</si>
  <si>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</si>
  <si>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</si>
  <si>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</si>
  <si>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</si>
  <si>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</si>
  <si>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</si>
  <si>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</si>
  <si>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</si>
  <si>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</si>
  <si>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</si>
  <si>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</si>
  <si>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</si>
  <si>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</si>
  <si>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</si>
  <si>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</si>
  <si>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</si>
  <si>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</si>
  <si>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</si>
  <si>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</si>
  <si>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</si>
  <si>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</si>
  <si>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</si>
  <si>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</si>
  <si>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</si>
  <si>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</si>
  <si>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</si>
  <si>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</si>
  <si>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</si>
  <si>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</si>
  <si>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</si>
  <si>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</si>
  <si>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</si>
  <si>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</si>
  <si>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</si>
  <si>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</si>
  <si>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</si>
  <si>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</si>
  <si>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</si>
  <si>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</si>
  <si>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</si>
  <si>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</si>
  <si>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</si>
  <si>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</si>
  <si>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</si>
  <si>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</si>
  <si>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</si>
  <si>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</si>
  <si>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</si>
  <si>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</si>
  <si>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</si>
  <si>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</si>
  <si>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</si>
  <si>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</si>
  <si>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</si>
  <si>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</si>
  <si>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</si>
  <si>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</si>
  <si>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</si>
  <si>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</si>
  <si>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</si>
  <si>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</si>
  <si>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</si>
  <si>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</si>
  <si>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</si>
  <si>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</si>
  <si>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</si>
  <si>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</si>
  <si>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</si>
  <si>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</si>
  <si>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</si>
  <si>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</si>
  <si>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</si>
  <si>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</si>
  <si>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</si>
  <si>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</si>
  <si>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</si>
  <si>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</si>
  <si>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</si>
  <si>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</si>
  <si>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</si>
  <si>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</si>
  <si>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</si>
  <si>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</si>
  <si>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</si>
  <si>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</si>
  <si>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</si>
  <si>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</si>
  <si>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</si>
  <si>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</si>
  <si>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</si>
  <si>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</si>
  <si>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</si>
  <si>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</si>
  <si>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</si>
  <si>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</si>
  <si>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</si>
  <si>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</si>
  <si>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</si>
  <si>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</si>
  <si>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</si>
  <si>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</si>
  <si>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</si>
  <si>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</si>
  <si>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</si>
  <si>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</si>
  <si>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</si>
  <si>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</si>
  <si>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</si>
  <si>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</si>
  <si>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</si>
  <si>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</si>
  <si>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</si>
  <si>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</si>
  <si>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</si>
  <si>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</si>
  <si>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</si>
  <si>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</si>
  <si>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</si>
  <si>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</si>
  <si>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</si>
  <si>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</si>
  <si>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</si>
  <si>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</si>
  <si>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</si>
  <si>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</si>
  <si>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</si>
  <si>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</si>
  <si>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</si>
  <si>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</si>
  <si>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</si>
  <si>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</si>
  <si>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</si>
  <si>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</si>
  <si>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</si>
  <si>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</si>
  <si>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</si>
  <si>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</si>
  <si>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</si>
  <si>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</si>
  <si>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</si>
  <si>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</si>
  <si>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</si>
  <si>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</si>
  <si>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</si>
  <si>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</si>
  <si>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</si>
  <si>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</si>
  <si>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</si>
  <si>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</si>
  <si>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</si>
  <si>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</si>
  <si>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</si>
  <si>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</si>
  <si>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</si>
  <si>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</si>
  <si>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</si>
  <si>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</si>
  <si>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</si>
  <si>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</si>
  <si>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</si>
  <si>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</si>
  <si>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</si>
  <si>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</si>
  <si>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</si>
  <si>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</si>
  <si>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</si>
  <si>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</si>
  <si>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</si>
  <si>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</si>
  <si>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</si>
  <si>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</si>
  <si>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</si>
  <si>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</si>
  <si>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</si>
  <si>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</si>
  <si>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</si>
  <si>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</si>
  <si>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</si>
  <si>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</si>
  <si>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</si>
  <si>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</si>
  <si>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</si>
  <si>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</si>
  <si>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</si>
  <si>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</si>
  <si>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</si>
  <si>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</si>
  <si>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</si>
  <si>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</si>
  <si>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</si>
  <si>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</si>
  <si>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</si>
  <si>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</si>
  <si>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</si>
  <si>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</si>
  <si>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</si>
  <si>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</si>
  <si>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</si>
  <si>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</si>
  <si>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</si>
  <si>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</si>
  <si>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</si>
  <si>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</si>
  <si>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</si>
  <si>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</si>
  <si>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</si>
  <si>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</si>
  <si>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</si>
  <si>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</si>
  <si>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</si>
  <si>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</si>
  <si>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</si>
  <si>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</si>
  <si>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</si>
  <si>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</si>
  <si>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</si>
  <si>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</si>
  <si>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</si>
  <si>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</si>
  <si>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</si>
  <si>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</si>
  <si>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</si>
  <si>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</si>
  <si>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</si>
  <si>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</si>
  <si>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</si>
  <si>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</si>
  <si>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</si>
  <si>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</si>
  <si>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</si>
  <si>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</si>
  <si>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</si>
  <si>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</si>
  <si>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</si>
  <si>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</si>
  <si>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</si>
  <si>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</si>
  <si>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</si>
  <si>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</si>
  <si>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</si>
  <si>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</si>
  <si>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</si>
  <si>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</si>
  <si>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</si>
  <si>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</si>
  <si>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</si>
  <si>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</si>
  <si>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</si>
  <si>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</si>
  <si>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</si>
  <si>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</si>
  <si>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</si>
  <si>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</si>
  <si>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</si>
  <si>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</si>
  <si>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</si>
  <si>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</si>
  <si>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</si>
  <si>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</si>
  <si>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</si>
  <si>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</si>
  <si>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</si>
  <si>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</si>
  <si>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</si>
  <si>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</si>
  <si>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</si>
  <si>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</si>
  <si>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</si>
  <si>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</si>
  <si>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</si>
  <si>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</si>
  <si>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</si>
  <si>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</si>
  <si>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</si>
  <si>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</si>
  <si>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</si>
  <si>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</si>
  <si>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</si>
  <si>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</si>
  <si>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</si>
  <si>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</si>
  <si>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</si>
  <si>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</si>
  <si>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</si>
  <si>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</si>
  <si>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</si>
  <si>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</si>
  <si>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</si>
  <si>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</si>
  <si>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</si>
  <si>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</si>
  <si>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</si>
  <si>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</si>
  <si>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</si>
  <si>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</si>
  <si>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</si>
  <si>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</si>
  <si>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</si>
  <si>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</si>
  <si>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</si>
  <si>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</si>
  <si>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</si>
  <si>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</si>
  <si>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</si>
  <si>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</si>
  <si>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</si>
  <si>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</si>
  <si>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</si>
  <si>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</si>
  <si>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</si>
  <si>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</si>
  <si>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</si>
  <si>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</si>
  <si>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</si>
  <si>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</si>
  <si>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</si>
  <si>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</si>
  <si>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</si>
  <si>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</si>
  <si>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</si>
  <si>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</si>
  <si>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</si>
  <si>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</si>
  <si>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</si>
  <si>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</si>
  <si>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</si>
  <si>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</si>
  <si>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</si>
  <si>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</si>
  <si>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</si>
  <si>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</si>
  <si>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</si>
  <si>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</si>
  <si>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</si>
  <si>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</si>
  <si>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</si>
  <si>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</si>
  <si>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</si>
  <si>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</si>
  <si>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</si>
  <si>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</si>
  <si>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</si>
  <si>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</si>
  <si>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</si>
  <si>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</si>
  <si>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</si>
  <si>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</si>
  <si>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</si>
  <si>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</si>
  <si>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</si>
  <si>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</si>
  <si>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</si>
  <si>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</si>
  <si>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</si>
  <si>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</si>
  <si>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</si>
  <si>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</si>
  <si>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</si>
  <si>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</si>
  <si>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</si>
  <si>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</si>
  <si>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</si>
  <si>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</si>
  <si>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</si>
  <si>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</si>
  <si>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</si>
  <si>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</si>
  <si>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</si>
  <si>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</si>
  <si>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</si>
  <si>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</si>
  <si>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</si>
  <si>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</si>
  <si>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</si>
  <si>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</si>
  <si>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</si>
  <si>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</si>
  <si>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</si>
  <si>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</si>
  <si>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</si>
  <si>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</si>
  <si>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</si>
  <si>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</si>
  <si>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</si>
  <si>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</si>
  <si>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</si>
  <si>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</si>
  <si>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</si>
  <si>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</si>
  <si>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</si>
  <si>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</si>
  <si>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</si>
  <si>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</si>
  <si>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</si>
  <si>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</si>
  <si>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</si>
  <si>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</si>
  <si>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</si>
  <si>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</si>
  <si>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</si>
  <si>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</si>
  <si>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</si>
  <si>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</si>
  <si>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</si>
  <si>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</si>
  <si>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</si>
  <si>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</si>
  <si>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</si>
  <si>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</si>
  <si>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</si>
  <si>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</si>
  <si>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</si>
  <si>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</si>
  <si>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</si>
  <si>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</si>
  <si>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</si>
  <si>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</si>
  <si>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</si>
  <si>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</si>
  <si>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</si>
  <si>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</si>
  <si>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</si>
  <si>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</si>
  <si>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</si>
  <si>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</si>
  <si>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</si>
  <si>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</si>
  <si>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</si>
  <si>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</si>
  <si>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</si>
  <si>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</si>
  <si>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</si>
  <si>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</si>
  <si>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</si>
  <si>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</si>
  <si>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</si>
  <si>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</si>
  <si>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</si>
  <si>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</si>
  <si>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</si>
  <si>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</si>
  <si>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</si>
  <si>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</si>
  <si>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</si>
  <si>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</si>
  <si>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</si>
  <si>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</si>
  <si>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</si>
  <si>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</si>
  <si>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</si>
  <si>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</si>
  <si>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</si>
  <si>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</si>
  <si>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</si>
  <si>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</si>
  <si>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</si>
  <si>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</si>
  <si>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</si>
  <si>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</si>
  <si>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</si>
  <si>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</si>
  <si>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</si>
  <si>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</si>
  <si>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</si>
  <si>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</si>
  <si>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</si>
  <si>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</si>
  <si>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</si>
  <si>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</si>
  <si>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</si>
  <si>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</si>
  <si>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</si>
  <si>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</si>
  <si>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</si>
  <si>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</si>
  <si>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</si>
  <si>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</si>
  <si>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</si>
  <si>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</si>
  <si>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</si>
  <si>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</si>
  <si>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</si>
  <si>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</si>
  <si>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</si>
  <si>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</si>
  <si>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</si>
  <si>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</si>
  <si>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</si>
  <si>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</si>
  <si>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</si>
  <si>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</si>
  <si>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</si>
  <si>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</si>
  <si>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</si>
  <si>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</si>
  <si>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</si>
  <si>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</si>
  <si>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</si>
  <si>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</si>
  <si>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</si>
  <si>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</si>
  <si>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</si>
  <si>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</si>
  <si>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</si>
  <si>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</si>
  <si>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</si>
  <si>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</si>
  <si>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</si>
  <si>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</si>
  <si>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</si>
  <si>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</si>
  <si>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</si>
  <si>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</si>
  <si>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</si>
  <si>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</si>
  <si>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</si>
  <si>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</si>
  <si>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</si>
  <si>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</si>
  <si>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</si>
  <si>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</si>
  <si>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</si>
  <si>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</si>
  <si>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</si>
  <si>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</si>
  <si>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</si>
  <si>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</si>
  <si>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</si>
  <si>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</si>
  <si>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</si>
  <si>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</si>
  <si>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</si>
  <si>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</si>
  <si>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</si>
  <si>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</si>
  <si>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</si>
  <si>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</si>
  <si>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</si>
  <si>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</si>
  <si>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</si>
  <si>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</si>
  <si>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</si>
  <si>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</si>
  <si>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</si>
  <si>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</si>
  <si>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</si>
  <si>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</si>
  <si>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</si>
  <si>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</si>
  <si>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</si>
  <si>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</si>
  <si>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</si>
  <si>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</si>
  <si>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</si>
  <si>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</si>
  <si>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</si>
  <si>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</si>
  <si>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</si>
  <si>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</si>
  <si>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</si>
  <si>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</si>
  <si>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</si>
  <si>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</si>
  <si>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</si>
  <si>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</si>
  <si>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</si>
  <si>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</si>
  <si>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</si>
  <si>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</si>
  <si>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</si>
  <si>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</si>
  <si>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</si>
  <si>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</si>
  <si>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</si>
  <si>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</si>
  <si>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</si>
  <si>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</si>
  <si>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</si>
  <si>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</si>
  <si>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</si>
  <si>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</si>
  <si>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</si>
  <si>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</si>
  <si>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</si>
  <si>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</si>
  <si>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</si>
  <si>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</si>
  <si>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</si>
  <si>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</si>
  <si>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</si>
  <si>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</si>
  <si>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</si>
  <si>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</si>
  <si>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</si>
  <si>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</si>
  <si>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</si>
  <si>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</si>
  <si>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</si>
  <si>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</si>
  <si>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</si>
  <si>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</si>
  <si>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</si>
  <si>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</si>
  <si>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</si>
  <si>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</si>
  <si>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</si>
  <si>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</si>
  <si>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</si>
  <si>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</si>
  <si>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</si>
  <si>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</si>
  <si>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</si>
  <si>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</si>
  <si>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</si>
  <si>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</si>
  <si>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</si>
  <si>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</si>
  <si>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</si>
  <si>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</si>
  <si>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</si>
  <si>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</si>
  <si>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</si>
  <si>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</si>
  <si>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</si>
  <si>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</si>
  <si>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</si>
  <si>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</si>
  <si>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</si>
  <si>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</si>
  <si>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</si>
  <si>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</si>
  <si>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</si>
  <si>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</si>
  <si>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</si>
  <si>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</si>
  <si>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</si>
  <si>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</si>
  <si>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</si>
  <si>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</si>
  <si>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</si>
  <si>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</si>
  <si>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</si>
  <si>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</si>
  <si>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</si>
  <si>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</si>
  <si>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</si>
  <si>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</si>
  <si>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</si>
  <si>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</si>
  <si>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</si>
  <si>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</si>
  <si>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</si>
  <si>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</si>
  <si>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</si>
  <si>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</si>
  <si>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</si>
  <si>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</si>
  <si>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</si>
  <si>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</si>
  <si>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</si>
  <si>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</si>
  <si>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</si>
  <si>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</si>
  <si>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</si>
  <si>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</si>
  <si>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</si>
  <si>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</si>
  <si>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</si>
  <si>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</si>
  <si>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</si>
  <si>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</si>
  <si>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</si>
  <si>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</si>
  <si>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</si>
  <si>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</si>
  <si>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</si>
  <si>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</si>
  <si>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</si>
  <si>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</si>
  <si>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</si>
  <si>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</si>
  <si>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</si>
  <si>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</si>
  <si>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</si>
  <si>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</si>
  <si>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</si>
  <si>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</si>
  <si>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</si>
  <si>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</si>
  <si>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</si>
  <si>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</si>
  <si>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</si>
  <si>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</si>
  <si>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</si>
  <si>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</si>
  <si>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</si>
  <si>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</si>
  <si>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</si>
  <si>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</si>
  <si>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</si>
  <si>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</si>
  <si>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</si>
  <si>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</si>
  <si>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</si>
  <si>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</si>
  <si>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</si>
  <si>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</si>
  <si>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</si>
  <si>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</si>
  <si>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</si>
  <si>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</si>
  <si>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</si>
  <si>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</si>
  <si>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</si>
  <si>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</si>
  <si>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</si>
  <si>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</si>
  <si>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</si>
  <si>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</si>
  <si>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</si>
  <si>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</si>
  <si>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</si>
  <si>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</si>
  <si>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</si>
  <si>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</si>
  <si>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</si>
  <si>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</si>
  <si>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</si>
  <si>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</si>
  <si>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</si>
  <si>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</si>
  <si>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</si>
  <si>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</si>
  <si>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</si>
  <si>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</si>
  <si>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</si>
  <si>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</si>
  <si>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</si>
  <si>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</si>
  <si>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</si>
  <si>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</si>
  <si>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</si>
  <si>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</si>
  <si>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</si>
  <si>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</si>
  <si>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</si>
  <si>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</si>
  <si>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</si>
  <si>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</si>
  <si>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</si>
  <si>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</si>
  <si>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</si>
  <si>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</si>
  <si>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</si>
  <si>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</si>
  <si>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</si>
  <si>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</si>
  <si>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</si>
  <si>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</si>
  <si>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</si>
  <si>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</si>
  <si>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</si>
  <si>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</si>
  <si>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</si>
  <si>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</si>
  <si>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</si>
  <si>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</si>
  <si>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</si>
  <si>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</si>
  <si>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</si>
  <si>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</si>
  <si>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</si>
  <si>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</si>
  <si>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</si>
  <si>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</si>
  <si>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</si>
  <si>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</si>
  <si>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</si>
  <si>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</si>
  <si>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</si>
  <si>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</si>
  <si>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</si>
  <si>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</si>
  <si>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</si>
  <si>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</si>
  <si>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</si>
  <si>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</si>
  <si>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</si>
  <si>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</si>
  <si>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</si>
  <si>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</si>
  <si>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</si>
  <si>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</si>
  <si>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</si>
  <si>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</si>
  <si>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</si>
  <si>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</si>
  <si>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</si>
  <si>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</si>
  <si>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</si>
  <si>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</si>
  <si>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</si>
  <si>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</si>
  <si>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</si>
  <si>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</si>
  <si>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</si>
  <si>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</si>
  <si>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</si>
  <si>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</si>
  <si>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</si>
  <si>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</si>
  <si>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</si>
  <si>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</si>
  <si>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</si>
  <si>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</si>
  <si>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</si>
  <si>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</si>
  <si>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</si>
  <si>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</si>
  <si>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</si>
  <si>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</si>
  <si>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</si>
  <si>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</si>
  <si>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</si>
  <si>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</si>
  <si>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</si>
  <si>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</si>
  <si>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</si>
  <si>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</si>
  <si>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</si>
  <si>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</si>
  <si>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</si>
  <si>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</si>
  <si>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</si>
  <si>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</si>
  <si>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</si>
  <si>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</si>
  <si>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</si>
  <si>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</si>
  <si>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</si>
  <si>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</si>
  <si>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</si>
  <si>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</si>
  <si>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</si>
  <si>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</si>
  <si>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</si>
  <si>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</si>
  <si>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</si>
  <si>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</si>
  <si>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</si>
  <si>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</si>
  <si>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</si>
  <si>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</si>
  <si>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</si>
  <si>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</si>
  <si>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</si>
  <si>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</si>
  <si>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</si>
  <si>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</si>
  <si>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</si>
  <si>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</si>
  <si>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</si>
  <si>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</si>
  <si>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</si>
  <si>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</si>
  <si>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</si>
  <si>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</si>
  <si>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</si>
  <si>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</si>
  <si>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</si>
  <si>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</si>
  <si>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</si>
  <si>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</si>
  <si>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</si>
  <si>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</si>
  <si>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</si>
  <si>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</si>
  <si>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</si>
  <si>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</si>
  <si>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</si>
  <si>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</si>
  <si>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</si>
  <si>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</si>
  <si>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</si>
  <si>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</si>
  <si>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</si>
  <si>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</si>
  <si>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</si>
  <si>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</si>
  <si>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</si>
  <si>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</si>
  <si>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</si>
  <si>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</si>
  <si>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</si>
  <si>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</si>
  <si>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</si>
  <si>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</si>
  <si>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</si>
  <si>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</si>
  <si>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</si>
  <si>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</si>
  <si>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</si>
  <si>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</si>
  <si>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</si>
  <si>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</si>
  <si>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</si>
  <si>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</si>
  <si>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</si>
  <si>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</si>
  <si>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</si>
  <si>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</si>
  <si>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</si>
  <si>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</si>
  <si>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</si>
  <si>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</si>
  <si>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</si>
  <si>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</si>
  <si>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</si>
  <si>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</si>
  <si>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</si>
  <si>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</si>
  <si>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</si>
  <si>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</si>
  <si>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</si>
  <si>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</si>
  <si>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</si>
  <si>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</si>
  <si>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</si>
  <si>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</si>
  <si>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</si>
  <si>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</si>
  <si>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</si>
  <si>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</si>
  <si>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</si>
  <si>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</si>
  <si>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</si>
  <si>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</si>
  <si>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</si>
  <si>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</si>
  <si>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</si>
  <si>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</si>
  <si>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</si>
  <si>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</si>
  <si>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</si>
  <si>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</si>
  <si>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</si>
  <si>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</si>
  <si>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</si>
  <si>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</si>
  <si>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</si>
  <si>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</si>
  <si>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</si>
  <si>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</si>
  <si>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</si>
  <si>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</si>
  <si>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</si>
  <si>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</si>
  <si>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</si>
  <si>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</si>
  <si>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</si>
  <si>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</si>
  <si>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</si>
  <si>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</si>
  <si>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</si>
  <si>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</si>
  <si>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</si>
  <si>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</si>
  <si>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</si>
  <si>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</si>
  <si>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</si>
  <si>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</si>
  <si>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</si>
  <si>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</si>
  <si>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</si>
  <si>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</si>
  <si>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</si>
  <si>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</si>
  <si>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</si>
  <si>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</si>
  <si>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</si>
  <si>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</si>
  <si>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</si>
  <si>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</si>
  <si>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</si>
  <si>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</si>
  <si>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</si>
  <si>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</si>
  <si>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</si>
  <si>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</si>
  <si>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</si>
  <si>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</si>
  <si>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</si>
  <si>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</si>
  <si>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</si>
  <si>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</si>
  <si>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</si>
  <si>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</si>
  <si>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</si>
  <si>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</si>
  <si>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</si>
  <si>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</si>
  <si>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</si>
  <si>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</si>
  <si>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</si>
  <si>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</si>
  <si>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</si>
  <si>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</si>
  <si>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</si>
  <si>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</si>
  <si>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</si>
  <si>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</si>
  <si>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</si>
  <si>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</si>
  <si>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</si>
  <si>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</si>
  <si>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</si>
  <si>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</si>
  <si>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</si>
  <si>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</si>
  <si>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</si>
  <si>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</si>
  <si>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</si>
  <si>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</si>
  <si>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</si>
  <si>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</si>
  <si>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</si>
  <si>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</si>
  <si>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</si>
  <si>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</si>
  <si>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</si>
  <si>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</si>
  <si>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</si>
  <si>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</si>
  <si>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</si>
  <si>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</si>
  <si>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</si>
  <si>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</si>
  <si>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</si>
  <si>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</si>
  <si>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</si>
  <si>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</si>
  <si>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</si>
  <si>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</si>
  <si>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</si>
  <si>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</si>
  <si>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</si>
  <si>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</si>
  <si>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</si>
  <si>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</si>
  <si>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</si>
  <si>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</si>
  <si>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</si>
  <si>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</si>
  <si>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</si>
  <si>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</si>
  <si>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</si>
  <si>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</si>
  <si>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</si>
  <si>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</si>
  <si>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</si>
  <si>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</si>
  <si>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</si>
  <si>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</si>
  <si>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</si>
  <si>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</si>
  <si>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</si>
  <si>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</si>
  <si>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</si>
  <si>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</si>
  <si>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</si>
  <si>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</si>
  <si>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</si>
  <si>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</si>
  <si>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</si>
  <si>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</si>
  <si>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</si>
  <si>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</si>
  <si>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</si>
  <si>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</si>
  <si>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</si>
  <si>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</si>
  <si>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</si>
  <si>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</si>
  <si>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</si>
  <si>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</si>
  <si>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</si>
  <si>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</si>
  <si>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</si>
  <si>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</si>
  <si>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</si>
  <si>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</si>
  <si>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</si>
  <si>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</si>
  <si>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</si>
  <si>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</si>
  <si>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</si>
  <si>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</si>
  <si>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</si>
  <si>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</si>
  <si>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</si>
  <si>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</si>
  <si>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</si>
  <si>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</si>
  <si>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</si>
  <si>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</si>
  <si>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</si>
  <si>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</si>
  <si>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</si>
  <si>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</si>
  <si>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</si>
  <si>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</si>
  <si>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</si>
  <si>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</si>
  <si>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</si>
  <si>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</si>
  <si>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</si>
  <si>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</si>
  <si>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</si>
  <si>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</si>
  <si>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</si>
  <si>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</si>
  <si>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</si>
  <si>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</si>
  <si>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</si>
  <si>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</si>
  <si>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</si>
  <si>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</si>
  <si>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</si>
  <si>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</si>
  <si>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</si>
  <si>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</si>
  <si>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</si>
  <si>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</si>
  <si>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</si>
  <si>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</si>
  <si>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</si>
  <si>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</si>
  <si>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</si>
  <si>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</si>
  <si>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</si>
  <si>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</si>
  <si>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</si>
  <si>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</si>
  <si>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</si>
  <si>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</si>
  <si>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</si>
  <si>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</si>
  <si>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</si>
  <si>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</si>
  <si>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</si>
  <si>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</si>
  <si>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</si>
  <si>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</si>
  <si>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</si>
  <si>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</si>
  <si>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</si>
  <si>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</si>
  <si>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</si>
  <si>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</si>
  <si>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</si>
  <si>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</si>
  <si>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</si>
  <si>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</si>
  <si>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</si>
  <si>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</si>
  <si>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</si>
  <si>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</si>
  <si>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</si>
  <si>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</si>
  <si>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</si>
  <si>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</si>
  <si>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</si>
  <si>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</si>
  <si>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</si>
  <si>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</si>
  <si>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</si>
  <si>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</si>
  <si>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</si>
  <si>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</si>
  <si>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</si>
  <si>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</si>
  <si>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</si>
  <si>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</si>
  <si>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</si>
  <si>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</si>
  <si>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</si>
  <si>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</si>
  <si>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</si>
  <si>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</si>
  <si>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</si>
  <si>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</si>
  <si>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</si>
  <si>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</si>
  <si>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</si>
  <si>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</si>
  <si>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</si>
  <si>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</si>
  <si>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</si>
  <si>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</si>
  <si>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</si>
  <si>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</si>
  <si>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</si>
  <si>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</si>
  <si>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</si>
  <si>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</si>
  <si>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</si>
  <si>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</si>
  <si>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</si>
  <si>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</si>
  <si>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</si>
  <si>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</si>
  <si>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</si>
  <si>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</si>
  <si>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</si>
  <si>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</si>
  <si>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</si>
  <si>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</si>
  <si>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</si>
  <si>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</si>
  <si>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</si>
  <si>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</si>
  <si>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</si>
  <si>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</si>
  <si>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</si>
  <si>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</si>
  <si>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</si>
  <si>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</si>
  <si>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</si>
  <si>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</si>
  <si>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</si>
  <si>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</si>
  <si>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</si>
  <si>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</si>
  <si>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</si>
  <si>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</si>
  <si>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</si>
  <si>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</si>
  <si>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</si>
  <si>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</si>
  <si>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</si>
  <si>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</si>
  <si>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</si>
  <si>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</si>
  <si>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</si>
  <si>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</si>
  <si>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</si>
  <si>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</si>
  <si>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</si>
  <si>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</si>
  <si>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</si>
  <si>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</si>
  <si>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</si>
  <si>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</si>
  <si>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</si>
  <si>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</si>
  <si>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</si>
  <si>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</si>
  <si>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</si>
  <si>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</si>
  <si>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</si>
  <si>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</si>
  <si>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</si>
  <si>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</si>
  <si>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</si>
  <si>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</si>
  <si>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</si>
  <si>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</si>
  <si>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</si>
  <si>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</si>
  <si>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</si>
  <si>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</si>
  <si>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</si>
  <si>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</si>
  <si>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</si>
  <si>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</si>
  <si>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</si>
  <si>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</si>
  <si>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</si>
  <si>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</si>
  <si>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</si>
  <si>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</si>
  <si>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</si>
  <si>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</si>
  <si>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</si>
  <si>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</si>
  <si>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</si>
  <si>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</si>
  <si>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</si>
  <si>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</si>
  <si>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</si>
  <si>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</si>
  <si>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</si>
  <si>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</si>
  <si>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</si>
  <si>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</si>
  <si>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</si>
  <si>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</si>
  <si>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</si>
  <si>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</si>
  <si>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</si>
  <si>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</si>
  <si>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</si>
  <si>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</si>
  <si>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</si>
  <si>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</si>
  <si>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</si>
  <si>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</si>
  <si>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</si>
  <si>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</si>
  <si>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</si>
  <si>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</si>
  <si>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</si>
  <si>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</si>
  <si>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</si>
  <si>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</si>
  <si>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</si>
  <si>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</si>
  <si>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</si>
  <si>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</si>
  <si>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</si>
  <si>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</si>
  <si>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</si>
  <si>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</si>
  <si>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</si>
  <si>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</si>
  <si>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</si>
  <si>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</si>
  <si>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</si>
  <si>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</si>
  <si>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</si>
  <si>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</si>
  <si>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</si>
  <si>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</si>
  <si>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</si>
  <si>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</si>
  <si>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</si>
  <si>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</si>
  <si>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</si>
  <si>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</si>
  <si>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</si>
  <si>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</si>
  <si>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</si>
  <si>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</si>
  <si>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</si>
  <si>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</si>
  <si>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</si>
  <si>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</si>
  <si>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</si>
  <si>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</si>
  <si>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</si>
  <si>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</si>
  <si>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</si>
  <si>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</si>
  <si>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</si>
  <si>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</si>
  <si>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</si>
  <si>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</si>
  <si>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</si>
  <si>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</si>
  <si>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</si>
  <si>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</si>
  <si>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</si>
  <si>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</si>
  <si>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</si>
  <si>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</si>
  <si>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</si>
  <si>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</si>
  <si>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</si>
  <si>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</si>
  <si>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</si>
  <si>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</si>
  <si>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</si>
  <si>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</si>
  <si>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</si>
  <si>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</si>
  <si>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</si>
  <si>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</si>
  <si>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</si>
  <si>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</si>
  <si>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</si>
  <si>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</si>
  <si>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</si>
  <si>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</si>
  <si>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</si>
  <si>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</si>
  <si>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</si>
  <si>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</si>
  <si>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</si>
  <si>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</si>
  <si>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</si>
  <si>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</si>
  <si>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</si>
  <si>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</si>
  <si>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</si>
  <si>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</si>
  <si>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</si>
  <si>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</si>
  <si>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</si>
  <si>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</si>
  <si>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</si>
  <si>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</si>
  <si>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</si>
  <si>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</si>
  <si>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</si>
  <si>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</si>
  <si>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</si>
  <si>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</si>
  <si>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</si>
  <si>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</si>
  <si>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</si>
  <si>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</si>
  <si>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</si>
  <si>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</si>
  <si>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</si>
  <si>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</si>
  <si>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</si>
  <si>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</si>
  <si>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</si>
  <si>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</si>
  <si>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</si>
  <si>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</si>
  <si>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</si>
  <si>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</si>
  <si>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</si>
  <si>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</si>
  <si>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</si>
  <si>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</si>
  <si>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</si>
  <si>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</si>
  <si>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</si>
  <si>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</si>
  <si>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</si>
  <si>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</si>
  <si>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</si>
  <si>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</si>
  <si>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</si>
  <si>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</si>
  <si>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</si>
  <si>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</si>
  <si>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</si>
  <si>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</si>
  <si>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</si>
  <si>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</si>
  <si>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</si>
  <si>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</si>
  <si>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</si>
  <si>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</si>
  <si>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</si>
  <si>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</si>
  <si>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</si>
  <si>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</si>
  <si>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</si>
  <si>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</si>
  <si>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</si>
  <si>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</si>
  <si>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</si>
  <si>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</si>
  <si>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</si>
  <si>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</si>
  <si>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</si>
  <si>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</si>
  <si>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</si>
  <si>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</si>
  <si>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</si>
  <si>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</si>
  <si>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</si>
  <si>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</si>
  <si>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</si>
  <si>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</si>
  <si>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</si>
  <si>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</si>
  <si>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</si>
  <si>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</si>
  <si>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</si>
  <si>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</si>
  <si>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</si>
  <si>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</si>
  <si>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</si>
  <si>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</si>
  <si>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</si>
  <si>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</si>
  <si>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</si>
  <si>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</si>
  <si>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</si>
  <si>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</si>
  <si>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</si>
  <si>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</si>
  <si>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</si>
  <si>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</si>
  <si>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</si>
  <si>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</si>
  <si>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</si>
  <si>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</si>
  <si>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</si>
  <si>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</si>
  <si>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</si>
  <si>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</si>
  <si>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</si>
  <si>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</si>
  <si>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</si>
  <si>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</si>
  <si>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</si>
  <si>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</si>
  <si>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</si>
  <si>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</si>
  <si>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</si>
  <si>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</si>
  <si>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</si>
  <si>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</si>
  <si>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</si>
  <si>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</si>
  <si>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</si>
  <si>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</si>
  <si>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</si>
  <si>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</si>
  <si>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</si>
  <si>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</si>
  <si>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</si>
  <si>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</si>
  <si>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</si>
  <si>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</si>
  <si>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</si>
  <si>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</si>
  <si>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</si>
  <si>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</si>
  <si>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</si>
  <si>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</si>
  <si>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</si>
  <si>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</si>
  <si>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</si>
  <si>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</si>
  <si>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</si>
  <si>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</si>
  <si>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</si>
  <si>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</si>
  <si>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</si>
  <si>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</si>
  <si>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</si>
  <si>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</si>
  <si>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</si>
  <si>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</si>
  <si>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</si>
  <si>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</si>
  <si>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</si>
  <si>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</si>
  <si>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</si>
  <si>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</si>
  <si>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</si>
  <si>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</si>
  <si>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</si>
  <si>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</si>
  <si>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</si>
  <si>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</si>
  <si>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</si>
  <si>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</si>
  <si>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</si>
  <si>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</si>
  <si>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</si>
  <si>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</si>
  <si>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</si>
  <si>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</si>
  <si>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</si>
  <si>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</si>
  <si>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</si>
  <si>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</si>
  <si>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</si>
  <si>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</si>
  <si>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</si>
  <si>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</si>
  <si>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</si>
  <si>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</si>
  <si>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</si>
  <si>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</si>
  <si>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</si>
  <si>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</si>
  <si>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</si>
  <si>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</si>
  <si>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</si>
  <si>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</si>
  <si>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</si>
  <si>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</si>
  <si>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</si>
  <si>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</si>
  <si>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</si>
  <si>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</si>
  <si>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</si>
  <si>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</si>
  <si>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</si>
  <si>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</si>
  <si>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</si>
  <si>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</si>
  <si>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</si>
  <si>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</si>
  <si>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</si>
  <si>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</si>
  <si>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</si>
  <si>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</si>
  <si>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</si>
  <si>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</si>
  <si>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</si>
  <si>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</si>
  <si>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</si>
  <si>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</si>
  <si>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</si>
  <si>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</si>
  <si>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</si>
  <si>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</si>
  <si>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</si>
  <si>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</si>
  <si>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</si>
  <si>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</si>
  <si>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</si>
  <si>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</si>
  <si>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</si>
  <si>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</si>
  <si>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</si>
  <si>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</si>
  <si>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</si>
  <si>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</si>
  <si>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</si>
  <si>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</si>
  <si>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</si>
  <si>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</si>
  <si>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</si>
  <si>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</si>
  <si>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</si>
  <si>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</si>
  <si>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</si>
  <si>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</si>
  <si>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</si>
  <si>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</si>
  <si>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</si>
  <si>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</si>
  <si>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</si>
  <si>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</si>
  <si>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</si>
  <si>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</si>
  <si>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</si>
  <si>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</si>
  <si>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</si>
  <si>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</si>
  <si>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</si>
  <si>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</si>
  <si>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</si>
  <si>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</si>
  <si>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</si>
  <si>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</si>
  <si>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</si>
  <si>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</si>
  <si>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</si>
  <si>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</si>
  <si>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</si>
  <si>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</si>
  <si>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</si>
  <si>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</si>
  <si>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</si>
  <si>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</si>
  <si>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</si>
  <si>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</si>
  <si>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</si>
  <si>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</si>
  <si>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</si>
  <si>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</si>
  <si>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</si>
  <si>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</si>
  <si>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</si>
  <si>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</si>
  <si>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</si>
  <si>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</si>
  <si>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</si>
  <si>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</si>
  <si>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</si>
  <si>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</si>
  <si>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</si>
  <si>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</si>
  <si>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</si>
  <si>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</si>
  <si>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</si>
  <si>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</si>
  <si>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</si>
  <si>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</si>
  <si>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</si>
  <si>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</si>
  <si>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</si>
  <si>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</si>
  <si>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</si>
  <si>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</si>
  <si>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</si>
  <si>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</si>
  <si>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</si>
  <si>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</si>
  <si>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</si>
  <si>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</si>
  <si>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</si>
  <si>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</si>
  <si>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</si>
  <si>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</si>
  <si>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</si>
  <si>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</si>
  <si>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</si>
  <si>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</si>
  <si>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</si>
  <si>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</si>
  <si>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</si>
  <si>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</si>
  <si>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</si>
  <si>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</si>
  <si>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</si>
  <si>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</si>
  <si>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</si>
  <si>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</si>
  <si>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</si>
  <si>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</si>
  <si>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</si>
  <si>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</si>
  <si>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</si>
  <si>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</si>
  <si>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</si>
  <si>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</si>
  <si>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</si>
  <si>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</si>
  <si>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</si>
  <si>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</si>
  <si>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</si>
  <si>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</si>
  <si>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</si>
  <si>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</si>
  <si>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</si>
  <si>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</si>
  <si>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</si>
  <si>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</si>
  <si>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</si>
  <si>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</si>
  <si>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</si>
  <si>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</si>
  <si>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</si>
  <si>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</si>
  <si>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</si>
  <si>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</si>
  <si>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</si>
  <si>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</si>
  <si>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</si>
  <si>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</si>
  <si>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</si>
  <si>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</si>
  <si>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</si>
  <si>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</si>
  <si>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</si>
  <si>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</si>
  <si>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</si>
  <si>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</si>
  <si>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</si>
  <si>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</si>
  <si>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</si>
  <si>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</si>
  <si>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</si>
  <si>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</si>
  <si>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</si>
  <si>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</si>
  <si>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</si>
  <si>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</si>
  <si>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</si>
  <si>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</si>
  <si>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</si>
  <si>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</si>
  <si>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</si>
  <si>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</si>
  <si>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</si>
  <si>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</si>
  <si>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</si>
  <si>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</si>
  <si>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</si>
  <si>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</si>
  <si>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</si>
  <si>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</si>
  <si>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</si>
  <si>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</si>
  <si>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</si>
  <si>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</si>
  <si>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</si>
  <si>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</si>
  <si>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</si>
  <si>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</si>
  <si>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</si>
  <si>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</si>
  <si>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</si>
  <si>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</si>
  <si>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</si>
  <si>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</si>
  <si>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</si>
  <si>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</si>
  <si>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</si>
  <si>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</si>
  <si>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</si>
  <si>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</si>
  <si>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</si>
  <si>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</si>
  <si>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</si>
  <si>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</si>
  <si>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</si>
  <si>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</si>
  <si>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</si>
  <si>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</si>
  <si>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</si>
  <si>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</si>
  <si>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</si>
  <si>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</si>
  <si>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</si>
  <si>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</si>
  <si>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</si>
  <si>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</si>
  <si>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</si>
  <si>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</si>
  <si>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</si>
  <si>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</si>
  <si>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</si>
  <si>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</si>
  <si>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</si>
  <si>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</si>
  <si>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</si>
  <si>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</si>
  <si>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</si>
  <si>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</si>
  <si>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</si>
  <si>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</si>
  <si>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</si>
  <si>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</si>
  <si>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</si>
  <si>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</si>
  <si>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</si>
  <si>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</si>
  <si>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</si>
  <si>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</si>
  <si>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</si>
  <si>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</si>
  <si>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</si>
  <si>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</si>
  <si>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</si>
  <si>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</si>
  <si>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</si>
  <si>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</si>
  <si>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</si>
  <si>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</si>
  <si>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</si>
  <si>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</si>
  <si>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</si>
  <si>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</si>
  <si>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</si>
  <si>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</si>
  <si>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</si>
  <si>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</si>
  <si>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</si>
  <si>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</si>
  <si>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</si>
  <si>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</si>
  <si>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</si>
  <si>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</si>
  <si>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</si>
  <si>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</si>
  <si>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</si>
  <si>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</si>
  <si>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</si>
  <si>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</si>
  <si>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</si>
  <si>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</si>
  <si>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</si>
  <si>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</si>
  <si>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</si>
  <si>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</si>
  <si>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</si>
  <si>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</si>
  <si>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</si>
  <si>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</si>
  <si>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</si>
  <si>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</si>
  <si>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</si>
  <si>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</si>
  <si>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</si>
  <si>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</si>
  <si>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</si>
  <si>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</si>
  <si>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</si>
  <si>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</si>
  <si>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</si>
  <si>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</si>
  <si>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</si>
  <si>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</si>
  <si>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</si>
  <si>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</si>
  <si>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</si>
  <si>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</si>
  <si>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</si>
  <si>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</si>
  <si>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</si>
  <si>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</si>
  <si>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</si>
  <si>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</si>
  <si>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</si>
  <si>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</si>
  <si>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</si>
  <si>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</si>
  <si>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</si>
  <si>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</si>
  <si>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</si>
  <si>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</si>
  <si>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</si>
  <si>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</si>
  <si>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</si>
  <si>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</si>
  <si>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</si>
  <si>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</si>
  <si>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</si>
  <si>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</si>
  <si>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</si>
  <si>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</si>
  <si>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</si>
  <si>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</si>
  <si>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</si>
  <si>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</si>
  <si>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</si>
  <si>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</si>
  <si>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</si>
  <si>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</si>
  <si>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</si>
  <si>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</si>
  <si>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</si>
  <si>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</si>
  <si>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</si>
  <si>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</si>
  <si>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</si>
  <si>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</si>
  <si>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</si>
  <si>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</si>
  <si>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</si>
  <si>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</si>
  <si>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</si>
  <si>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</si>
  <si>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</si>
  <si>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</si>
  <si>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</si>
  <si>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</si>
  <si>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</si>
  <si>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</si>
  <si>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</si>
  <si>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</si>
  <si>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</si>
  <si>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</si>
  <si>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</si>
  <si>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</si>
  <si>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</si>
  <si>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</si>
  <si>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</si>
  <si>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</si>
  <si>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</si>
  <si>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</si>
  <si>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</si>
  <si>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</si>
  <si>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</si>
  <si>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</si>
  <si>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</si>
  <si>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</si>
  <si>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</si>
  <si>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</si>
  <si>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</si>
  <si>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</si>
  <si>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</si>
  <si>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</si>
  <si>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</si>
  <si>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</si>
  <si>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</si>
  <si>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</si>
  <si>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</si>
  <si>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</si>
  <si>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</si>
  <si>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</si>
  <si>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</si>
  <si>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</si>
  <si>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</si>
  <si>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</si>
  <si>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</si>
  <si>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</si>
  <si>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</si>
  <si>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</si>
  <si>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</si>
  <si>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</si>
  <si>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</si>
  <si>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</si>
  <si>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</si>
  <si>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</si>
  <si>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</si>
  <si>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</si>
  <si>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</si>
  <si>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</si>
  <si>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</si>
  <si>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</si>
  <si>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</si>
  <si>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</si>
  <si>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</si>
  <si>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</si>
  <si>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</si>
  <si>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</si>
  <si>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</si>
  <si>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</si>
  <si>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</si>
  <si>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</si>
  <si>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</si>
  <si>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</si>
  <si>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</si>
  <si>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</si>
  <si>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</si>
  <si>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</si>
  <si>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</si>
  <si>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</si>
  <si>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</si>
  <si>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</si>
  <si>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</si>
  <si>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</si>
  <si>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</si>
  <si>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</si>
  <si>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</si>
  <si>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</si>
  <si>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</si>
  <si>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</si>
  <si>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</si>
  <si>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</si>
  <si>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</si>
  <si>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</si>
  <si>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</si>
  <si>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</si>
  <si>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</si>
  <si>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</si>
  <si>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</si>
  <si>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</si>
  <si>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</si>
  <si>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</si>
  <si>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</si>
  <si>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</si>
  <si>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</si>
  <si>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</si>
  <si>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</si>
  <si>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</si>
  <si>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</si>
  <si>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</si>
  <si>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</si>
  <si>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</si>
  <si>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</si>
  <si>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</si>
  <si>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</si>
  <si>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</si>
  <si>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</si>
  <si>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</si>
  <si>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</si>
  <si>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</si>
  <si>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</si>
  <si>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</si>
  <si>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</si>
  <si>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</si>
  <si>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</si>
  <si>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</si>
  <si>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</si>
  <si>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</si>
  <si>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</si>
  <si>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</si>
  <si>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</si>
  <si>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</si>
  <si>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</si>
  <si>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</si>
  <si>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</si>
  <si>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</si>
  <si>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</si>
  <si>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</si>
  <si>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</si>
  <si>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</si>
  <si>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</si>
  <si>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</si>
  <si>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</si>
  <si>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</si>
  <si>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</si>
  <si>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</si>
  <si>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</si>
  <si>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</si>
  <si>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</si>
  <si>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</si>
  <si>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</si>
  <si>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</si>
  <si>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</si>
  <si>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</si>
  <si>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</si>
  <si>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</si>
  <si>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</si>
  <si>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</si>
  <si>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</si>
  <si>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</si>
  <si>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</si>
  <si>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</si>
  <si>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</si>
  <si>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</si>
  <si>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</si>
  <si>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</si>
  <si>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</si>
  <si>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</si>
  <si>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</si>
  <si>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</si>
  <si>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</si>
  <si>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</si>
  <si>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</si>
  <si>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</si>
  <si>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</si>
  <si>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</si>
  <si>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</si>
  <si>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</si>
  <si>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</si>
  <si>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</si>
  <si>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</si>
  <si>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</si>
  <si>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</si>
  <si>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</si>
  <si>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</si>
  <si>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</si>
  <si>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</si>
  <si>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</si>
  <si>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</si>
  <si>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</si>
  <si>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</si>
  <si>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</si>
  <si>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</si>
  <si>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</si>
  <si>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</si>
  <si>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</si>
  <si>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</si>
  <si>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</si>
  <si>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</si>
  <si>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</si>
  <si>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</si>
  <si>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</si>
  <si>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</si>
  <si>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</si>
  <si>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</si>
  <si>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</si>
  <si>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</si>
  <si>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</si>
  <si>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</si>
  <si>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</si>
  <si>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</si>
  <si>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</si>
  <si>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</si>
  <si>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</si>
  <si>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</si>
  <si>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</si>
  <si>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</si>
  <si>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</si>
  <si>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</si>
  <si>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</si>
  <si>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</si>
  <si>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</si>
  <si>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</si>
  <si>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</si>
  <si>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</si>
  <si>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</si>
  <si>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</si>
  <si>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</si>
  <si>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</si>
  <si>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</si>
  <si>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</si>
  <si>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</si>
  <si>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</si>
  <si>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</si>
  <si>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</si>
  <si>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</si>
  <si>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</si>
  <si>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</si>
  <si>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</si>
  <si>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</si>
  <si>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</si>
  <si>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</si>
  <si>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</si>
  <si>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</si>
  <si>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</si>
  <si>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</si>
  <si>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</si>
  <si>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</si>
  <si>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</si>
  <si>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</si>
  <si>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</si>
  <si>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</si>
  <si>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</si>
  <si>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</si>
  <si>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</si>
  <si>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</si>
  <si>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</si>
  <si>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</si>
  <si>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</si>
  <si>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</si>
  <si>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</si>
  <si>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</si>
  <si>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</si>
  <si>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</si>
  <si>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</si>
  <si>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</si>
  <si>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</si>
  <si>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</si>
  <si>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</si>
  <si>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</si>
  <si>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</si>
  <si>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</si>
  <si>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</si>
  <si>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</si>
  <si>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</si>
  <si>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</si>
  <si>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</si>
  <si>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</si>
  <si>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</si>
  <si>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</si>
  <si>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</si>
  <si>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</si>
  <si>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</si>
  <si>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</si>
  <si>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</si>
  <si>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</si>
  <si>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</si>
  <si>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</si>
  <si>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</si>
  <si>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</si>
  <si>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</si>
  <si>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</si>
  <si>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</si>
  <si>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</si>
  <si>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</si>
  <si>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</si>
  <si>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</si>
  <si>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</si>
  <si>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</si>
  <si>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</si>
  <si>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</si>
  <si>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</si>
  <si>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</si>
  <si>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</si>
  <si>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</si>
  <si>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</si>
  <si>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</si>
  <si>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</si>
  <si>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</si>
  <si>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</si>
  <si>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</si>
  <si>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</si>
  <si>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</si>
  <si>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</si>
  <si>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</si>
  <si>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</si>
  <si>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</si>
  <si>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</si>
  <si>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</si>
  <si>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</si>
  <si>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</si>
  <si>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</si>
  <si>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</si>
  <si>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</si>
  <si>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</si>
  <si>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</si>
  <si>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</si>
  <si>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</si>
  <si>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</si>
  <si>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</si>
  <si>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</si>
  <si>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</si>
  <si>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</si>
  <si>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</si>
  <si>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</si>
  <si>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</si>
  <si>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</si>
  <si>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</si>
  <si>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</si>
  <si>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</si>
  <si>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</si>
  <si>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</si>
  <si>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</si>
  <si>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</si>
  <si>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</si>
  <si>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</si>
  <si>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</si>
  <si>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</si>
  <si>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</si>
  <si>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</si>
  <si>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</si>
  <si>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</si>
  <si>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</si>
  <si>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</si>
  <si>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</si>
  <si>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</si>
  <si>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</si>
  <si>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</si>
  <si>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</si>
  <si>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</si>
  <si>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</si>
  <si>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</si>
  <si>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</si>
  <si>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</si>
  <si>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</si>
  <si>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</si>
  <si>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</si>
  <si>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</si>
  <si>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</si>
  <si>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</si>
  <si>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</si>
  <si>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</si>
  <si>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</si>
  <si>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</si>
  <si>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</si>
  <si>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</si>
  <si>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</si>
  <si>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</si>
  <si>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</si>
  <si>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</si>
  <si>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</si>
  <si>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</si>
  <si>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</si>
  <si>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</si>
  <si>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</si>
  <si>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</si>
  <si>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</si>
  <si>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</si>
  <si>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</si>
  <si>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</si>
  <si>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</si>
  <si>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</si>
  <si>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</si>
  <si>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</si>
  <si>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</si>
  <si>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</si>
  <si>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</si>
  <si>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</si>
  <si>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</si>
  <si>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</si>
  <si>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</si>
  <si>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</si>
  <si>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</si>
  <si>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</si>
  <si>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</si>
  <si>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</si>
  <si>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</si>
  <si>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</si>
  <si>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</si>
  <si>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</si>
  <si>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</si>
  <si>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</si>
  <si>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</si>
  <si>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</si>
  <si>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</si>
  <si>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</si>
  <si>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</si>
  <si>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</si>
  <si>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</si>
  <si>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</si>
  <si>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</si>
  <si>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</si>
  <si>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</si>
  <si>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</si>
  <si>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</si>
  <si>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</si>
  <si>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</si>
  <si>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</si>
  <si>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</si>
  <si>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</si>
  <si>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</si>
  <si>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</si>
  <si>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</si>
  <si>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</si>
  <si>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</si>
  <si>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</si>
  <si>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</si>
  <si>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</si>
  <si>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</si>
  <si>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</si>
  <si>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</si>
  <si>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</si>
  <si>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</si>
  <si>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</si>
  <si>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</si>
  <si>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</si>
  <si>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</si>
  <si>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</si>
  <si>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</si>
  <si>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</si>
  <si>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</si>
  <si>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</si>
  <si>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</si>
  <si>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</si>
  <si>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</si>
  <si>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</si>
  <si>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</si>
  <si>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</si>
  <si>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</si>
  <si>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</si>
  <si>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</si>
  <si>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</si>
  <si>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</si>
  <si>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</si>
  <si>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</si>
  <si>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</si>
  <si>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</si>
  <si>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</si>
  <si>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</si>
  <si>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</si>
  <si>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</si>
  <si>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</si>
  <si>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</si>
  <si>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</si>
  <si>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</si>
  <si>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</si>
  <si>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</si>
  <si>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</si>
  <si>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</si>
  <si>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</si>
  <si>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</si>
  <si>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</si>
  <si>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</si>
  <si>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</si>
  <si>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</si>
  <si>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</si>
  <si>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</si>
  <si>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</si>
  <si>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</si>
  <si>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</si>
  <si>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</si>
  <si>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</si>
  <si>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</si>
  <si>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</si>
  <si>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</si>
  <si>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</si>
  <si>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</si>
  <si>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</si>
  <si>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</si>
  <si>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</si>
  <si>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</si>
  <si>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</si>
  <si>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</si>
  <si>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</si>
  <si>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</si>
  <si>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</si>
  <si>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</si>
  <si>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</si>
  <si>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</si>
  <si>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</si>
  <si>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</si>
  <si>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</si>
  <si>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</si>
  <si>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</si>
  <si>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</si>
  <si>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</si>
  <si>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</si>
  <si>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</si>
  <si>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</si>
  <si>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</si>
  <si>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</si>
  <si>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</si>
  <si>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</si>
  <si>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</si>
  <si>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</si>
  <si>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</si>
  <si>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</si>
  <si>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</si>
  <si>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</si>
  <si>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</si>
  <si>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</si>
  <si>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</si>
  <si>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</si>
  <si>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</si>
  <si>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</si>
  <si>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</si>
  <si>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</si>
  <si>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</si>
  <si>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</si>
  <si>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</si>
  <si>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</si>
  <si>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</si>
  <si>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</si>
  <si>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</si>
  <si>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</si>
  <si>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</si>
  <si>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</si>
  <si>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</si>
  <si>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</si>
  <si>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</si>
  <si>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</si>
  <si>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</si>
  <si>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</si>
  <si>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</si>
  <si>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</si>
  <si>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</si>
  <si>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</si>
  <si>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</si>
  <si>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</si>
  <si>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</si>
  <si>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</si>
  <si>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</si>
  <si>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</si>
  <si>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</si>
  <si>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</si>
  <si>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</si>
  <si>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</si>
  <si>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</si>
  <si>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</si>
  <si>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</si>
  <si>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</si>
  <si>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</si>
  <si>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</si>
  <si>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</si>
  <si>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</si>
  <si>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</si>
  <si>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</si>
  <si>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</si>
  <si>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</si>
  <si>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</si>
  <si>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</si>
  <si>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</si>
  <si>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</si>
  <si>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</si>
  <si>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</si>
  <si>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</si>
  <si>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</si>
  <si>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</si>
  <si>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</si>
  <si>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</si>
  <si>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</si>
  <si>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</si>
  <si>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</si>
  <si>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</si>
  <si>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</si>
  <si>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</si>
  <si>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</si>
  <si>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</si>
  <si>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</si>
  <si>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</si>
  <si>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</si>
  <si>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</si>
  <si>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</si>
  <si>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</si>
  <si>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</si>
  <si>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</si>
  <si>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</si>
  <si>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</si>
  <si>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</si>
  <si>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</si>
  <si>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</si>
  <si>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</si>
  <si>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</si>
  <si>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</si>
  <si>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</si>
  <si>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</si>
  <si>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</si>
  <si>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</si>
  <si>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</si>
  <si>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</si>
  <si>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</si>
  <si>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</si>
  <si>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</si>
  <si>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</si>
  <si>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</si>
  <si>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</si>
  <si>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</si>
  <si>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</si>
  <si>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</si>
  <si>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</si>
  <si>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</si>
  <si>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</si>
  <si>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</si>
  <si>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</si>
  <si>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</si>
  <si>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</si>
  <si>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</si>
  <si>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</si>
  <si>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</si>
  <si>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</si>
  <si>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</si>
  <si>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</si>
  <si>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</si>
  <si>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</si>
  <si>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</si>
  <si>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</si>
  <si>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</si>
  <si>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</si>
  <si>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</si>
  <si>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</si>
  <si>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</si>
  <si>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</si>
  <si>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</si>
  <si>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</si>
  <si>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</si>
  <si>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</si>
  <si>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</si>
  <si>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</si>
  <si>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</si>
  <si>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</si>
  <si>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</si>
  <si>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</si>
  <si>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</si>
  <si>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</si>
  <si>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</si>
  <si>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</si>
  <si>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</si>
  <si>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</si>
  <si>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</si>
  <si>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</si>
  <si>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</si>
  <si>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</si>
  <si>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</si>
  <si>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</si>
  <si>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</si>
  <si>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</si>
  <si>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</si>
  <si>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</si>
  <si>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</si>
  <si>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</si>
  <si>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</si>
  <si>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</si>
  <si>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</si>
  <si>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</si>
  <si>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</si>
  <si>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</si>
  <si>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</si>
  <si>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</si>
  <si>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</si>
  <si>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</si>
  <si>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</si>
  <si>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</si>
  <si>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</si>
  <si>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</si>
  <si>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</si>
  <si>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</si>
  <si>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</si>
  <si>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</si>
  <si>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</si>
  <si>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</si>
  <si>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</si>
  <si>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</si>
  <si>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</si>
  <si>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</si>
  <si>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</si>
  <si>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</si>
  <si>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</si>
  <si>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</si>
  <si>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</si>
  <si>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</si>
  <si>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</si>
  <si>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</si>
  <si>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</si>
  <si>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</si>
  <si>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</si>
  <si>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</si>
  <si>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</si>
  <si>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</si>
  <si>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</si>
  <si>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</si>
  <si>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</si>
  <si>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</si>
  <si>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</si>
  <si>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</si>
  <si>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</si>
  <si>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</si>
  <si>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</si>
  <si>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</si>
  <si>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</si>
  <si>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</si>
  <si>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</si>
  <si>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</si>
  <si>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</si>
  <si>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</si>
  <si>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</si>
  <si>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</si>
  <si>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</si>
  <si>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</si>
  <si>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</si>
  <si>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</si>
  <si>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</si>
  <si>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</si>
  <si>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</si>
  <si>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</si>
  <si>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</si>
  <si>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</si>
  <si>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</si>
  <si>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</si>
  <si>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</si>
  <si>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</si>
  <si>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</si>
  <si>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</si>
  <si>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</si>
  <si>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</si>
  <si>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</si>
  <si>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</si>
  <si>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</si>
  <si>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</si>
  <si>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</si>
  <si>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</si>
  <si>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</si>
  <si>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</si>
  <si>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</si>
  <si>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</si>
  <si>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</si>
  <si>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</si>
  <si>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</si>
  <si>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</si>
  <si>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</si>
  <si>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</si>
  <si>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</si>
  <si>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</si>
  <si>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</si>
  <si>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</si>
  <si>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</si>
  <si>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</si>
  <si>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</si>
  <si>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</si>
  <si>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</si>
  <si>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</si>
  <si>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</si>
  <si>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</si>
  <si>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</si>
  <si>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</si>
  <si>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</si>
  <si>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</si>
  <si>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</si>
  <si>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</si>
  <si>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</si>
  <si>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</si>
  <si>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</si>
  <si>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</si>
  <si>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</si>
  <si>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</si>
  <si>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</si>
  <si>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</si>
  <si>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</si>
  <si>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</si>
  <si>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</si>
  <si>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</si>
  <si>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</si>
  <si>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</si>
  <si>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</si>
  <si>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</si>
  <si>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</si>
  <si>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</si>
  <si>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</si>
  <si>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</si>
  <si>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</si>
  <si>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</si>
  <si>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</si>
  <si>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</si>
  <si>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</si>
  <si>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</si>
  <si>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</si>
  <si>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</si>
  <si>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</si>
  <si>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</si>
  <si>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</si>
  <si>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</si>
  <si>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</si>
  <si>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</si>
  <si>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</si>
  <si>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</si>
  <si>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</si>
  <si>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</si>
  <si>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</si>
  <si>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</si>
  <si>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</si>
  <si>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</si>
  <si>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</si>
  <si>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</si>
  <si>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</si>
  <si>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</si>
  <si>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</si>
  <si>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</si>
  <si>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</si>
  <si>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</si>
  <si>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</si>
  <si>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</si>
  <si>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</si>
  <si>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</si>
  <si>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</si>
  <si>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</si>
  <si>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</si>
  <si>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</si>
  <si>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</si>
  <si>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</si>
  <si>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</si>
  <si>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</si>
  <si>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</si>
  <si>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</si>
  <si>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</si>
  <si>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</si>
  <si>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</si>
  <si>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</si>
  <si>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</si>
  <si>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</si>
  <si>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</si>
  <si>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</si>
  <si>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</si>
  <si>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</si>
  <si>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</si>
  <si>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</si>
  <si>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</si>
  <si>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</si>
  <si>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</si>
  <si>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</si>
  <si>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</si>
  <si>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</si>
  <si>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</si>
  <si>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</si>
  <si>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</si>
  <si>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</si>
  <si>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</si>
  <si>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</si>
  <si>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</si>
  <si>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</si>
  <si>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</si>
  <si>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</si>
  <si>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</si>
  <si>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</si>
  <si>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</si>
  <si>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</si>
  <si>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</si>
  <si>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</si>
  <si>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</si>
  <si>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</si>
  <si>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</si>
  <si>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</si>
  <si>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</si>
  <si>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</si>
  <si>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</si>
  <si>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</si>
  <si>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</si>
  <si>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</si>
  <si>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</si>
  <si>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</si>
  <si>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</si>
  <si>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</si>
  <si>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</si>
  <si>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</si>
  <si>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</si>
  <si>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</si>
  <si>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</si>
  <si>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</si>
  <si>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</si>
  <si>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</si>
  <si>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</si>
  <si>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</si>
  <si>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</si>
  <si>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</si>
  <si>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</si>
  <si>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</si>
  <si>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</si>
  <si>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</si>
  <si>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</si>
  <si>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</si>
  <si>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</si>
  <si>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</si>
  <si>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</si>
  <si>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</si>
  <si>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</si>
  <si>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</si>
  <si>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</si>
  <si>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</si>
  <si>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</si>
  <si>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</si>
  <si>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</si>
  <si>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</si>
  <si>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</si>
  <si>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</si>
  <si>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</si>
  <si>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</si>
  <si>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</si>
  <si>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</si>
  <si>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</si>
  <si>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</si>
  <si>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</si>
  <si>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</si>
  <si>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</si>
  <si>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</si>
  <si>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</si>
  <si>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</si>
  <si>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</si>
  <si>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</si>
  <si>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</si>
  <si>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</si>
  <si>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</si>
  <si>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</si>
  <si>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</si>
  <si>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</si>
  <si>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</si>
  <si>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</si>
  <si>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</si>
  <si>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</si>
  <si>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</si>
  <si>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</si>
  <si>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</si>
  <si>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</si>
  <si>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</si>
  <si>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</si>
  <si>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</si>
  <si>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</si>
  <si>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</si>
  <si>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</si>
  <si>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</si>
  <si>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</si>
  <si>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</si>
  <si>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</si>
  <si>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</si>
  <si>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</si>
  <si>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</si>
  <si>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</si>
  <si>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</si>
  <si>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</si>
  <si>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</si>
  <si>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</si>
  <si>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</si>
  <si>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</si>
  <si>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</si>
  <si>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</si>
  <si>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</si>
  <si>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</si>
  <si>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</si>
  <si>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</si>
  <si>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</si>
  <si>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</si>
  <si>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</si>
  <si>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</si>
  <si>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</si>
  <si>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</si>
  <si>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</si>
  <si>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</si>
  <si>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</si>
  <si>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</si>
  <si>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</si>
  <si>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</si>
  <si>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</si>
  <si>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</si>
  <si>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</si>
  <si>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</si>
  <si>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</si>
  <si>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</si>
  <si>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</si>
  <si>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</si>
  <si>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</si>
  <si>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</si>
  <si>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</si>
  <si>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</si>
  <si>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</si>
  <si>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</si>
  <si>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</si>
  <si>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</si>
  <si>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</si>
  <si>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</si>
  <si>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</si>
  <si>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</si>
  <si>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</si>
  <si>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</si>
  <si>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</si>
  <si>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</si>
  <si>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</si>
  <si>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</si>
  <si>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</si>
  <si>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</si>
  <si>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</si>
  <si>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</si>
  <si>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</si>
  <si>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</si>
  <si>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</si>
  <si>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</si>
  <si>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</si>
  <si>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</si>
  <si>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</si>
  <si>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</si>
  <si>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</si>
  <si>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</si>
  <si>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</si>
  <si>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</si>
  <si>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</si>
  <si>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</si>
  <si>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</si>
  <si>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</si>
  <si>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</si>
  <si>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</si>
  <si>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</si>
  <si>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</si>
  <si>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</si>
  <si>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</si>
  <si>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</si>
  <si>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</si>
  <si>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</si>
  <si>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</si>
  <si>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</si>
  <si>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</si>
  <si>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</si>
  <si>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</si>
  <si>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</si>
  <si>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</si>
  <si>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</si>
  <si>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</si>
  <si>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</si>
  <si>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</si>
  <si>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</si>
  <si>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</si>
  <si>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</si>
  <si>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</si>
  <si>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</si>
  <si>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</si>
  <si>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</si>
  <si>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</si>
  <si>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</si>
  <si>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</si>
  <si>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</si>
  <si>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</si>
  <si>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</si>
  <si>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</si>
  <si>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</si>
  <si>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</si>
  <si>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</si>
  <si>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</si>
  <si>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</si>
  <si>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</si>
  <si>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</si>
  <si>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</si>
  <si>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</si>
  <si>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</si>
  <si>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</si>
  <si>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</si>
  <si>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</si>
  <si>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</si>
  <si>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</si>
  <si>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</si>
  <si>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</si>
  <si>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</si>
  <si>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</si>
  <si>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</si>
  <si>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</si>
  <si>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</si>
  <si>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</si>
  <si>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</si>
  <si>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</si>
  <si>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</si>
  <si>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</si>
  <si>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</si>
  <si>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</si>
  <si>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</si>
  <si>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</si>
  <si>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</si>
  <si>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</si>
  <si>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</si>
  <si>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</si>
  <si>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</si>
  <si>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</si>
  <si>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</si>
  <si>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</si>
  <si>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</si>
  <si>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</si>
  <si>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</si>
  <si>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</si>
  <si>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</si>
  <si>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</si>
  <si>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</si>
  <si>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</si>
  <si>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</si>
  <si>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</si>
  <si>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</si>
  <si>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</si>
  <si>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</si>
  <si>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</si>
  <si>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</si>
  <si>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</si>
  <si>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</si>
  <si>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</si>
  <si>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</si>
  <si>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</si>
  <si>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</si>
  <si>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</si>
  <si>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</si>
  <si>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</si>
  <si>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</si>
  <si>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</si>
  <si>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</si>
  <si>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</si>
  <si>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</si>
  <si>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</si>
  <si>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</si>
  <si>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</si>
  <si>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</si>
  <si>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</si>
  <si>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</si>
  <si>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</si>
  <si>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</si>
  <si>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</si>
  <si>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</si>
  <si>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</si>
  <si>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</si>
  <si>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</si>
  <si>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</si>
  <si>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</si>
  <si>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</si>
  <si>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</si>
  <si>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</si>
  <si>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</si>
  <si>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</si>
  <si>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</si>
  <si>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</si>
  <si>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</si>
  <si>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</si>
  <si>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</si>
  <si>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</si>
  <si>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</si>
  <si>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</si>
  <si>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</si>
  <si>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</si>
  <si>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</si>
  <si>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</si>
  <si>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</si>
  <si>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</si>
  <si>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</si>
  <si>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</si>
  <si>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</si>
  <si>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</si>
  <si>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</si>
  <si>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</si>
  <si>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</si>
  <si>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</si>
  <si>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</si>
  <si>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</si>
  <si>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</si>
  <si>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</si>
  <si>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</si>
  <si>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</si>
  <si>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</si>
  <si>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</si>
  <si>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</si>
  <si>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</si>
  <si>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</si>
  <si>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</si>
  <si>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</si>
  <si>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</si>
  <si>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</si>
  <si>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</si>
  <si>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</si>
  <si>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</si>
  <si>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</si>
  <si>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</si>
  <si>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</si>
  <si>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</si>
  <si>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</si>
  <si>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</si>
  <si>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</si>
  <si>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</si>
  <si>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</si>
  <si>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</si>
  <si>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</si>
  <si>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</si>
  <si>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</si>
  <si>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</si>
  <si>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</si>
  <si>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</si>
  <si>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</si>
  <si>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</si>
  <si>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</si>
  <si>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</si>
  <si>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</si>
  <si>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</si>
  <si>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</si>
  <si>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</si>
  <si>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</si>
  <si>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</si>
  <si>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</si>
  <si>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</si>
  <si>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</si>
  <si>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</si>
  <si>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</si>
  <si>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</si>
  <si>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</si>
  <si>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</si>
  <si>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</si>
  <si>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</si>
  <si>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</si>
  <si>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</si>
  <si>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</si>
  <si>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</si>
  <si>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</si>
  <si>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</si>
  <si>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</si>
  <si>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</si>
  <si>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</si>
  <si>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</si>
  <si>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</si>
  <si>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</si>
  <si>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</si>
  <si>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</si>
  <si>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</si>
  <si>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</si>
  <si>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</si>
  <si>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</si>
  <si>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</si>
  <si>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</si>
  <si>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</si>
  <si>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</si>
  <si>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</si>
  <si>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</si>
  <si>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</si>
  <si>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</si>
  <si>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</si>
  <si>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</si>
  <si>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</si>
  <si>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</si>
  <si>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</si>
  <si>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</si>
  <si>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</si>
  <si>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</si>
  <si>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</si>
  <si>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</si>
  <si>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</si>
  <si>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</si>
  <si>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</si>
  <si>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</si>
  <si>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</si>
  <si>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</si>
  <si>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</si>
  <si>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</si>
  <si>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</si>
  <si>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</si>
  <si>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</si>
  <si>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</si>
  <si>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</si>
  <si>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</si>
  <si>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</si>
  <si>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</si>
  <si>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</si>
  <si>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</si>
  <si>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</si>
  <si>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</si>
  <si>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</si>
  <si>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</si>
  <si>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</si>
  <si>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</si>
  <si>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</si>
  <si>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</si>
  <si>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</si>
  <si>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</si>
  <si>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</si>
  <si>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</si>
  <si>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</si>
  <si>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</si>
  <si>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</si>
  <si>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</si>
  <si>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</si>
  <si>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</si>
  <si>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</si>
  <si>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</si>
  <si>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</si>
  <si>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</si>
  <si>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</si>
  <si>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</si>
  <si>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</si>
  <si>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</si>
  <si>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</si>
  <si>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</si>
  <si>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</si>
  <si>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</si>
  <si>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</si>
  <si>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</si>
  <si>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</si>
  <si>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</si>
  <si>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</si>
  <si>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</si>
  <si>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</si>
  <si>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</si>
  <si>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</si>
  <si>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</si>
  <si>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</si>
  <si>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</si>
  <si>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</si>
  <si>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</si>
  <si>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</si>
  <si>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</si>
  <si>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</si>
  <si>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</si>
  <si>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</si>
  <si>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</si>
  <si>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</si>
  <si>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</si>
  <si>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</si>
  <si>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</si>
  <si>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</si>
  <si>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</si>
  <si>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</si>
  <si>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</si>
  <si>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</si>
  <si>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</si>
  <si>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</si>
  <si>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</si>
  <si>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</si>
  <si>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</si>
  <si>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</si>
  <si>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</si>
  <si>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</si>
  <si>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</si>
  <si>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</si>
  <si>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</si>
  <si>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</si>
  <si>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</si>
  <si>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</si>
  <si>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</si>
  <si>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</si>
  <si>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</si>
  <si>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</si>
  <si>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</si>
  <si>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</si>
  <si>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</si>
  <si>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</si>
  <si>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</si>
  <si>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</si>
  <si>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</si>
  <si>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</si>
  <si>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</si>
  <si>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</si>
  <si>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</si>
  <si>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</si>
  <si>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</si>
  <si>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</si>
  <si>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</si>
  <si>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</si>
  <si>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</si>
  <si>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</si>
  <si>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</si>
  <si>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</si>
  <si>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</si>
  <si>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</si>
  <si>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</si>
  <si>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</si>
  <si>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</si>
  <si>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</si>
  <si>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</si>
  <si>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</si>
  <si>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</si>
  <si>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</si>
  <si>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</si>
  <si>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</si>
  <si>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</si>
  <si>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</si>
  <si>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</si>
  <si>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</si>
  <si>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</si>
  <si>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</si>
  <si>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</si>
  <si>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</si>
  <si>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</si>
  <si>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</si>
  <si>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</si>
  <si>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</si>
  <si>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</si>
  <si>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</si>
  <si>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</si>
  <si>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</si>
  <si>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</si>
  <si>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</si>
  <si>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</si>
  <si>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</si>
  <si>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</si>
  <si>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</si>
  <si>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</si>
  <si>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</si>
  <si>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</si>
  <si>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</si>
  <si>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</si>
  <si>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</si>
  <si>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</si>
  <si>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</si>
  <si>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</si>
  <si>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</si>
  <si>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</si>
  <si>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</si>
  <si>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</si>
  <si>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</si>
  <si>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</si>
  <si>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</si>
  <si>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</si>
  <si>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</si>
  <si>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</si>
  <si>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</si>
  <si>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</si>
  <si>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</si>
  <si>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</si>
  <si>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</si>
  <si>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</si>
  <si>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</si>
  <si>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</si>
  <si>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</si>
  <si>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</si>
  <si>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</si>
  <si>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</si>
  <si>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</si>
  <si>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</si>
  <si>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</si>
  <si>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</si>
  <si>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</si>
  <si>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</si>
  <si>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</si>
  <si>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</si>
  <si>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</si>
  <si>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</si>
  <si>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</si>
  <si>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</si>
  <si>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</si>
  <si>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</si>
  <si>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</si>
  <si>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</si>
  <si>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</si>
  <si>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</si>
  <si>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</si>
  <si>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</si>
  <si>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</si>
  <si>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</si>
  <si>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</si>
  <si>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</si>
  <si>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</si>
  <si>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</si>
  <si>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</si>
  <si>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</si>
  <si>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</si>
  <si>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</si>
  <si>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</si>
  <si>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</si>
  <si>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</si>
  <si>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</si>
  <si>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</si>
  <si>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</si>
  <si>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</si>
  <si>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</si>
  <si>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</si>
  <si>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</si>
  <si>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</si>
  <si>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</si>
  <si>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</si>
  <si>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</si>
  <si>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</si>
  <si>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</si>
  <si>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</si>
  <si>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</si>
  <si>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</si>
  <si>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</si>
  <si>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</si>
  <si>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</si>
  <si>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</si>
  <si>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</si>
  <si>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</si>
  <si>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</si>
  <si>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</si>
  <si>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</si>
  <si>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</si>
  <si>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</si>
  <si>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</si>
  <si>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</si>
  <si>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</si>
  <si>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</si>
  <si>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</si>
  <si>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</si>
  <si>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</si>
  <si>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</si>
  <si>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</si>
  <si>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</si>
  <si>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</si>
  <si>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</si>
  <si>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</si>
  <si>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</si>
  <si>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</si>
  <si>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</si>
  <si>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</si>
  <si>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</si>
  <si>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</si>
  <si>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</si>
  <si>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</si>
  <si>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</si>
  <si>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</si>
  <si>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</si>
  <si>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</si>
  <si>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</si>
  <si>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</si>
  <si>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</si>
  <si>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</si>
  <si>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</si>
  <si>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</si>
  <si>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</si>
  <si>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</si>
  <si>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</si>
  <si>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</si>
  <si>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</si>
  <si>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</si>
  <si>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</si>
  <si>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</si>
  <si>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</si>
  <si>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</si>
  <si>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</si>
  <si>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</si>
  <si>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</si>
  <si>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</si>
  <si>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</si>
  <si>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</si>
  <si>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</si>
  <si>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</si>
  <si>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</si>
  <si>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</si>
  <si>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</si>
  <si>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</si>
  <si>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</si>
  <si>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</si>
  <si>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</si>
  <si>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</si>
  <si>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</si>
  <si>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</si>
  <si>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</si>
  <si>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</si>
  <si>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</si>
  <si>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</si>
  <si>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</si>
  <si>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</si>
  <si>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</si>
  <si>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</si>
  <si>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</si>
  <si>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</si>
  <si>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</si>
  <si>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</si>
  <si>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</si>
  <si>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</si>
  <si>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</si>
  <si>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</si>
  <si>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</si>
  <si>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</si>
  <si>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</si>
  <si>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</si>
  <si>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</si>
  <si>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</si>
  <si>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</si>
  <si>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</si>
  <si>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</si>
  <si>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</si>
  <si>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</si>
  <si>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</si>
  <si>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</si>
  <si>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</si>
  <si>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</si>
  <si>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</si>
  <si>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</si>
  <si>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</si>
  <si>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</si>
  <si>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</si>
  <si>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</si>
  <si>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</si>
  <si>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</si>
  <si>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</si>
  <si>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</si>
  <si>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</si>
  <si>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</si>
  <si>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</si>
  <si>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</si>
  <si>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</si>
  <si>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</si>
  <si>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</si>
  <si>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</si>
  <si>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</si>
  <si>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</si>
  <si>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</si>
  <si>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</si>
  <si>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</si>
  <si>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</si>
  <si>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</si>
  <si>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</si>
  <si>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</si>
  <si>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</si>
  <si>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</si>
  <si>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</si>
  <si>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</si>
  <si>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</si>
  <si>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</si>
  <si>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</si>
  <si>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</si>
  <si>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</si>
  <si>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</si>
  <si>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</si>
  <si>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</si>
  <si>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</si>
  <si>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</si>
  <si>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</si>
  <si>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</si>
  <si>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</si>
  <si>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</si>
  <si>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</si>
  <si>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</si>
  <si>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</si>
  <si>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</si>
  <si>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</si>
  <si>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</si>
  <si>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</si>
  <si>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</si>
  <si>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</si>
  <si>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</si>
  <si>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</si>
  <si>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</si>
  <si>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</si>
  <si>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</si>
  <si>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</si>
  <si>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</si>
  <si>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</si>
  <si>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</si>
  <si>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</si>
  <si>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</si>
  <si>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</si>
  <si>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</si>
  <si>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</si>
  <si>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</si>
  <si>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</si>
  <si>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</si>
  <si>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</si>
  <si>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</si>
  <si>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</si>
  <si>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</si>
  <si>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</si>
  <si>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</si>
  <si>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</si>
  <si>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</si>
  <si>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</si>
  <si>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</si>
  <si>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</si>
  <si>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</si>
  <si>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</si>
  <si>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</si>
  <si>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</si>
  <si>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</si>
  <si>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</si>
  <si>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</si>
  <si>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</si>
  <si>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</si>
  <si>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</si>
  <si>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</si>
  <si>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</si>
  <si>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</si>
  <si>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</si>
  <si>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</si>
  <si>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</si>
  <si>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</si>
  <si>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</si>
  <si>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</si>
  <si>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</si>
  <si>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</si>
  <si>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</si>
  <si>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</si>
  <si>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</si>
  <si>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</si>
  <si>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</si>
  <si>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</si>
  <si>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</si>
  <si>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</si>
  <si>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</si>
  <si>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</si>
  <si>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</si>
  <si>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</si>
  <si>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</si>
  <si>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</si>
  <si>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</si>
  <si>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</si>
  <si>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</si>
  <si>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</si>
  <si>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</si>
  <si>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</si>
  <si>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</si>
  <si>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</si>
  <si>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</si>
  <si>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</si>
  <si>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</si>
  <si>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</si>
  <si>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</si>
  <si>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</si>
  <si>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</si>
  <si>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</si>
  <si>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</si>
  <si>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</si>
  <si>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</si>
  <si>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</si>
  <si>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</si>
  <si>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</si>
  <si>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</si>
  <si>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</si>
  <si>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</si>
  <si>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</si>
  <si>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</si>
  <si>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</si>
  <si>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</si>
  <si>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</si>
  <si>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</si>
  <si>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</si>
  <si>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</si>
  <si>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</si>
  <si>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</si>
  <si>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</si>
  <si>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</si>
  <si>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</si>
  <si>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</si>
  <si>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</si>
  <si>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</si>
  <si>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</si>
  <si>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</si>
  <si>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</si>
  <si>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</si>
  <si>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</si>
  <si>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</si>
  <si>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</si>
  <si>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</si>
  <si>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</si>
  <si>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</si>
  <si>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</si>
  <si>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</si>
  <si>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</si>
  <si>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</si>
  <si>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</si>
  <si>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</si>
  <si>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</si>
  <si>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</si>
  <si>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</si>
  <si>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</si>
  <si>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</si>
  <si>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</si>
  <si>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</si>
  <si>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</si>
  <si>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</si>
  <si>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</si>
  <si>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</si>
  <si>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</si>
  <si>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</si>
  <si>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</si>
  <si>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</si>
  <si>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</si>
  <si>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</si>
  <si>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</si>
  <si>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</si>
  <si>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</si>
  <si>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</si>
  <si>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</si>
  <si>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</si>
  <si>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</si>
  <si>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</si>
  <si>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</si>
  <si>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</si>
  <si>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</si>
  <si>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</si>
  <si>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</si>
  <si>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</si>
  <si>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</si>
  <si>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</si>
  <si>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</si>
  <si>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</si>
  <si>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</si>
  <si>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</si>
  <si>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</si>
  <si>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</si>
  <si>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</si>
  <si>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</si>
  <si>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</si>
  <si>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</si>
  <si>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</si>
  <si>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</si>
  <si>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</si>
  <si>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</si>
  <si>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</si>
  <si>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</si>
  <si>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</si>
  <si>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</si>
  <si>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</si>
  <si>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</si>
  <si>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</si>
  <si>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</si>
  <si>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</si>
  <si>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</si>
  <si>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</si>
  <si>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</si>
  <si>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</si>
  <si>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</si>
  <si>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</si>
  <si>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</si>
  <si>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</si>
  <si>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</si>
  <si>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</si>
  <si>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</si>
  <si>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</si>
  <si>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</si>
  <si>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</si>
  <si>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</si>
  <si>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</si>
  <si>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</si>
  <si>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</si>
  <si>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</si>
  <si>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</si>
  <si>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</si>
  <si>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</si>
  <si>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</si>
  <si>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</si>
  <si>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</si>
  <si>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</si>
  <si>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</si>
  <si>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</si>
  <si>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</si>
  <si>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</si>
  <si>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</si>
  <si>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</si>
  <si>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</si>
  <si>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</si>
  <si>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</si>
  <si>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</si>
  <si>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</si>
  <si>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</si>
  <si>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</si>
  <si>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</si>
  <si>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</si>
  <si>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</si>
  <si>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</si>
  <si>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</si>
  <si>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</si>
  <si>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</si>
  <si>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</si>
  <si>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</si>
  <si>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</si>
  <si>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</si>
  <si>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</si>
  <si>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</si>
  <si>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</si>
  <si>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</si>
  <si>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</si>
  <si>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</si>
  <si>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</si>
  <si>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</si>
  <si>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</si>
  <si>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</si>
  <si>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</si>
  <si>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</si>
  <si>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</si>
  <si>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</si>
  <si>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</si>
  <si>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</si>
  <si>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</si>
  <si>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</si>
  <si>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</si>
  <si>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</si>
  <si>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</si>
  <si>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</si>
  <si>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</si>
  <si>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</si>
  <si>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</si>
  <si>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</si>
  <si>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</si>
  <si>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</si>
  <si>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</si>
  <si>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</si>
  <si>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</si>
  <si>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</si>
  <si>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</si>
  <si>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</si>
  <si>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</si>
  <si>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</si>
  <si>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</si>
  <si>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</si>
  <si>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</si>
  <si>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</si>
  <si>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</si>
  <si>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</si>
  <si>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</si>
  <si>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</si>
  <si>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</si>
  <si>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</si>
  <si>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</si>
  <si>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</si>
  <si>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</si>
  <si>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</si>
  <si>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</si>
  <si>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</si>
  <si>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</si>
  <si>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</si>
  <si>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</si>
  <si>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</si>
  <si>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</si>
  <si>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</si>
  <si>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</si>
  <si>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</si>
  <si>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</si>
  <si>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</si>
  <si>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</si>
  <si>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</si>
  <si>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</si>
  <si>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</si>
  <si>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</si>
  <si>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</si>
  <si>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</si>
  <si>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</si>
  <si>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</si>
  <si>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</si>
  <si>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</si>
  <si>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</si>
  <si>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</si>
  <si>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</si>
  <si>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</si>
  <si>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</si>
  <si>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</si>
  <si>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</si>
  <si>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</si>
  <si>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</si>
  <si>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</si>
  <si>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</si>
  <si>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</si>
  <si>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</si>
  <si>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</si>
  <si>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</si>
  <si>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</si>
  <si>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</si>
  <si>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</si>
  <si>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</si>
  <si>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</si>
  <si>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</si>
  <si>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</si>
  <si>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</si>
  <si>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</si>
  <si>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</si>
  <si>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</si>
  <si>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</si>
  <si>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</si>
  <si>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</si>
  <si>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</si>
  <si>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</si>
  <si>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</si>
  <si>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</si>
  <si>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</si>
  <si>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</si>
  <si>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</si>
  <si>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</si>
  <si>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</si>
  <si>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</si>
  <si>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</si>
  <si>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</si>
  <si>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</si>
  <si>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</si>
  <si>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</si>
  <si>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</si>
  <si>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</si>
  <si>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</si>
  <si>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</si>
  <si>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</si>
  <si>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</si>
  <si>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</si>
  <si>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</si>
  <si>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</si>
  <si>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</si>
  <si>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</si>
  <si>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</si>
  <si>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</si>
  <si>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</si>
  <si>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</si>
  <si>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</si>
  <si>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</si>
  <si>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</si>
  <si>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</si>
  <si>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</si>
  <si>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</si>
  <si>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</si>
  <si>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</si>
  <si>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</si>
  <si>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</si>
  <si>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</si>
  <si>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</si>
  <si>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</si>
  <si>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</si>
  <si>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</si>
  <si>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</si>
  <si>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</si>
  <si>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</si>
  <si>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</si>
  <si>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</si>
  <si>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</si>
  <si>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</si>
  <si>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</si>
  <si>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</si>
  <si>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</si>
  <si>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</si>
  <si>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</si>
  <si>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</si>
  <si>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</si>
  <si>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</si>
  <si>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</si>
  <si>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</si>
  <si>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</si>
  <si>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</si>
  <si>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</si>
  <si>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</si>
  <si>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</si>
  <si>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</si>
  <si>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</si>
  <si>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</si>
  <si>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</si>
  <si>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</si>
  <si>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</si>
  <si>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</si>
  <si>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</si>
  <si>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</si>
  <si>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</si>
  <si>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</si>
  <si>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</si>
  <si>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</si>
  <si>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</si>
  <si>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</si>
  <si>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</si>
  <si>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</si>
  <si>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</si>
  <si>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</si>
  <si>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</si>
  <si>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</si>
  <si>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</si>
  <si>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</si>
  <si>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</si>
  <si>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</si>
  <si>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</si>
  <si>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</si>
  <si>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</si>
  <si>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</si>
  <si>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</si>
  <si>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</si>
  <si>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</si>
  <si>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</si>
  <si>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</si>
  <si>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</si>
  <si>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</si>
  <si>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</si>
  <si>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</si>
  <si>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</si>
  <si>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</si>
  <si>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</si>
  <si>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</si>
  <si>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</si>
  <si>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</si>
  <si>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</si>
  <si>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</si>
  <si>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</si>
  <si>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</si>
  <si>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</si>
  <si>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</si>
  <si>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</si>
  <si>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</si>
  <si>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</si>
  <si>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</si>
  <si>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</si>
  <si>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</si>
  <si>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</si>
  <si>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</si>
  <si>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</si>
  <si>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</si>
  <si>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</si>
  <si>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</si>
  <si>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</si>
  <si>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</si>
  <si>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</si>
  <si>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</si>
  <si>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</si>
  <si>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</si>
  <si>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</si>
  <si>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</si>
  <si>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</si>
  <si>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</si>
  <si>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</si>
  <si>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</si>
  <si>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</si>
  <si>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</si>
  <si>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</si>
  <si>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</si>
  <si>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</si>
  <si>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</si>
  <si>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</si>
  <si>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</si>
  <si>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</si>
  <si>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</si>
  <si>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</si>
  <si>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</si>
  <si>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</si>
  <si>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</si>
  <si>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</si>
  <si>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</si>
  <si>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</si>
  <si>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</si>
  <si>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</si>
  <si>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</si>
  <si>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</si>
  <si>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</si>
  <si>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</si>
  <si>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</si>
  <si>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</si>
  <si>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</si>
  <si>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</si>
  <si>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</si>
  <si>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</si>
  <si>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</si>
  <si>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</si>
  <si>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</si>
  <si>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</si>
  <si>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</si>
  <si>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</si>
  <si>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</si>
  <si>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</si>
  <si>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</si>
  <si>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</si>
  <si>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</si>
  <si>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</si>
  <si>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</si>
  <si>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</si>
  <si>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</si>
  <si>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</si>
  <si>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</si>
  <si>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</si>
  <si>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</si>
  <si>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</si>
  <si>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</si>
  <si>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</si>
  <si>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</si>
  <si>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</si>
  <si>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</si>
  <si>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</si>
  <si>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</si>
  <si>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</si>
  <si>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</si>
  <si>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</si>
  <si>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</si>
  <si>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</si>
  <si>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</si>
  <si>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</si>
  <si>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</si>
  <si>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</si>
  <si>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</si>
  <si>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</si>
  <si>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</si>
  <si>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</si>
  <si>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</si>
  <si>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</si>
  <si>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</si>
  <si>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</si>
  <si>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</si>
  <si>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</si>
  <si>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</si>
  <si>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</si>
  <si>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</si>
  <si>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</si>
  <si>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</si>
  <si>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</si>
  <si>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</si>
  <si>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</si>
  <si>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</si>
  <si>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</si>
  <si>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</si>
  <si>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</si>
  <si>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</si>
  <si>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</si>
  <si>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</si>
  <si>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</si>
  <si>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</si>
  <si>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</si>
  <si>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</si>
  <si>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</si>
  <si>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</si>
  <si>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</si>
  <si>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</si>
  <si>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</si>
  <si>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</si>
  <si>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</si>
  <si>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</si>
  <si>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</si>
  <si>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</si>
  <si>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</si>
  <si>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</si>
  <si>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</si>
  <si>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</si>
  <si>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</si>
  <si>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</si>
  <si>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</si>
  <si>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</si>
  <si>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</si>
  <si>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</si>
  <si>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</si>
  <si>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</si>
  <si>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</si>
  <si>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</si>
  <si>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</si>
  <si>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</si>
  <si>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</si>
  <si>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</si>
  <si>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</si>
  <si>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</si>
  <si>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</si>
  <si>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</si>
  <si>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</si>
  <si>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</si>
  <si>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</si>
  <si>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</si>
  <si>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</si>
  <si>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</si>
  <si>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</si>
  <si>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</si>
  <si>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</si>
  <si>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</si>
  <si>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</si>
  <si>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</si>
  <si>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</si>
  <si>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</si>
  <si>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</si>
  <si>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</si>
  <si>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</si>
  <si>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</si>
  <si>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</si>
  <si>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</si>
  <si>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</si>
  <si>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</si>
  <si>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</si>
  <si>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</si>
  <si>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</si>
  <si>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</si>
  <si>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</si>
  <si>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</si>
  <si>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</si>
  <si>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</si>
  <si>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</si>
  <si>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</si>
  <si>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</si>
  <si>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</si>
  <si>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</si>
  <si>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</si>
  <si>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</si>
  <si>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</si>
  <si>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</si>
  <si>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</si>
  <si>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</si>
  <si>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</si>
  <si>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</si>
  <si>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</si>
  <si>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</si>
  <si>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</si>
  <si>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</si>
  <si>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</si>
  <si>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</si>
  <si>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</si>
  <si>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</si>
  <si>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</si>
  <si>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</si>
  <si>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</si>
  <si>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</si>
  <si>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</si>
  <si>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</si>
  <si>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</si>
  <si>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</si>
  <si>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</si>
  <si>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</si>
  <si>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</si>
  <si>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</si>
  <si>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</si>
  <si>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</si>
  <si>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</si>
  <si>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</si>
  <si>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</si>
  <si>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</si>
  <si>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</si>
  <si>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</si>
  <si>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</si>
  <si>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</si>
  <si>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</si>
  <si>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</si>
  <si>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</si>
  <si>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</si>
  <si>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</si>
  <si>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</si>
  <si>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</si>
  <si>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</si>
  <si>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</si>
  <si>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</si>
  <si>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</si>
  <si>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</si>
  <si>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</si>
  <si>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</si>
  <si>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</si>
  <si>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</si>
  <si>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</si>
  <si>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</si>
  <si>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</si>
  <si>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</si>
  <si>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</si>
  <si>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</si>
  <si>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</si>
  <si>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</si>
  <si>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</si>
  <si>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</si>
  <si>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</si>
  <si>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</si>
  <si>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</si>
  <si>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</si>
  <si>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</si>
  <si>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</si>
  <si>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</si>
  <si>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</si>
  <si>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</si>
  <si>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</si>
  <si>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</si>
  <si>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</si>
  <si>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</si>
  <si>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</si>
  <si>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</si>
  <si>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</si>
  <si>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</si>
  <si>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</si>
  <si>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</si>
  <si>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</si>
  <si>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</si>
  <si>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</si>
  <si>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</si>
  <si>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</si>
  <si>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</si>
  <si>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</si>
  <si>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</si>
  <si>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</si>
  <si>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</si>
  <si>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</si>
  <si>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</si>
  <si>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</si>
  <si>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</si>
  <si>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</si>
  <si>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</si>
  <si>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</si>
  <si>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</si>
  <si>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</si>
  <si>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</si>
  <si>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</si>
  <si>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</si>
  <si>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</si>
  <si>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</si>
  <si>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</si>
  <si>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</si>
  <si>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</si>
  <si>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</si>
  <si>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</si>
  <si>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</si>
  <si>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</si>
  <si>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</si>
  <si>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</si>
  <si>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</si>
  <si>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</si>
  <si>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</si>
  <si>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</si>
  <si>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</si>
  <si>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</si>
  <si>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</si>
  <si>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</si>
  <si>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</si>
  <si>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</si>
  <si>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</si>
  <si>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</si>
  <si>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</si>
  <si>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</si>
  <si>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</si>
  <si>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</si>
  <si>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</si>
  <si>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</si>
  <si>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</si>
  <si>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</si>
  <si>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</si>
  <si>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</si>
  <si>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</si>
  <si>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</si>
  <si>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</si>
  <si>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</si>
  <si>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</si>
  <si>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</si>
  <si>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</si>
  <si>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</si>
  <si>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</si>
  <si>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</si>
  <si>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</si>
  <si>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</si>
  <si>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</si>
  <si>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</si>
  <si>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</si>
  <si>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</si>
  <si>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</si>
  <si>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</si>
  <si>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</si>
  <si>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</si>
  <si>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</si>
  <si>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</si>
  <si>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</si>
  <si>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</si>
  <si>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</si>
  <si>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</si>
  <si>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</si>
  <si>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</si>
  <si>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</si>
  <si>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</si>
  <si>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</si>
  <si>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</si>
  <si>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</si>
  <si>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</si>
  <si>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</si>
  <si>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</si>
  <si>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</si>
  <si>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</si>
  <si>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</si>
  <si>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</si>
  <si>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</si>
  <si>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</si>
  <si>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</si>
  <si>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</si>
  <si>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</si>
  <si>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</si>
  <si>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</si>
  <si>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</si>
  <si>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</si>
  <si>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</si>
  <si>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</si>
  <si>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</si>
  <si>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</si>
  <si>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</si>
  <si>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</si>
  <si>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</si>
  <si>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</si>
  <si>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</si>
  <si>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</si>
  <si>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</si>
  <si>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</si>
  <si>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</si>
  <si>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</si>
  <si>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</si>
  <si>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</si>
  <si>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</si>
  <si>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</si>
  <si>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</si>
  <si>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</si>
  <si>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</si>
  <si>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</si>
  <si>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</si>
  <si>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</si>
  <si>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</si>
  <si>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</si>
  <si>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</si>
  <si>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</si>
  <si>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</si>
  <si>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</si>
  <si>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</si>
  <si>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</si>
  <si>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</si>
  <si>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</si>
  <si>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</si>
  <si>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</si>
  <si>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</si>
  <si>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</si>
  <si>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</si>
  <si>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</si>
  <si>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</si>
  <si>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</si>
  <si>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</si>
  <si>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</si>
  <si>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</si>
  <si>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</si>
  <si>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</si>
  <si>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</si>
  <si>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</si>
  <si>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</si>
  <si>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</si>
  <si>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</si>
  <si>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</si>
  <si>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</si>
  <si>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</si>
  <si>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</si>
  <si>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</si>
  <si>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</si>
  <si>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</si>
  <si>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</si>
  <si>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</si>
  <si>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</si>
  <si>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</si>
  <si>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</si>
  <si>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</si>
  <si>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</si>
  <si>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</si>
  <si>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</si>
  <si>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</si>
  <si>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</si>
  <si>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</si>
  <si>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</si>
  <si>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</si>
  <si>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</si>
  <si>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</si>
  <si>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</si>
  <si>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</si>
  <si>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</si>
  <si>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</si>
  <si>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</si>
  <si>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</si>
  <si>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</si>
  <si>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</si>
  <si>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</si>
  <si>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</si>
  <si>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</si>
  <si>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</si>
  <si>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</si>
  <si>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</si>
  <si>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</si>
  <si>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</si>
  <si>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</si>
  <si>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</si>
  <si>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</si>
  <si>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</si>
  <si>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</si>
  <si>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</si>
  <si>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</si>
  <si>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</si>
  <si>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</si>
  <si>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</si>
  <si>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</si>
  <si>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</si>
  <si>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</si>
  <si>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</si>
  <si>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</si>
  <si>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</si>
  <si>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</si>
  <si>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</si>
  <si>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</si>
  <si>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</si>
  <si>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</si>
  <si>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</si>
  <si>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</si>
  <si>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</si>
  <si>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</si>
  <si>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</si>
  <si>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</si>
  <si>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</si>
  <si>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</si>
  <si>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</si>
  <si>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</si>
  <si>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</si>
  <si>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</si>
  <si>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</si>
  <si>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</si>
  <si>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</si>
  <si>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</si>
  <si>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</si>
  <si>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</si>
  <si>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</si>
  <si>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</si>
  <si>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</si>
  <si>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</si>
  <si>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</si>
  <si>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</si>
  <si>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</si>
  <si>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</si>
  <si>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</si>
  <si>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</si>
  <si>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</si>
  <si>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</si>
  <si>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</si>
  <si>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</si>
  <si>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</si>
  <si>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</si>
  <si>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</si>
  <si>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</si>
  <si>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</si>
  <si>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</si>
  <si>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</si>
  <si>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</si>
  <si>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</si>
  <si>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</si>
  <si>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</si>
  <si>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</si>
  <si>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</si>
  <si>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</si>
  <si>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</si>
  <si>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</si>
  <si>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</si>
  <si>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</si>
  <si>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</si>
  <si>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</si>
  <si>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</si>
  <si>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</si>
  <si>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</si>
  <si>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</si>
  <si>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</si>
  <si>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</si>
  <si>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</si>
  <si>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</si>
  <si>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</si>
  <si>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</si>
  <si>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</si>
  <si>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</si>
  <si>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</si>
  <si>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</si>
  <si>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</si>
  <si>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</si>
  <si>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</si>
  <si>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</si>
  <si>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</si>
  <si>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</si>
  <si>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</si>
  <si>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</si>
  <si>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</si>
  <si>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</si>
  <si>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</si>
  <si>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</si>
  <si>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</si>
  <si>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</si>
  <si>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</si>
  <si>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</si>
  <si>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</si>
  <si>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</si>
  <si>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</si>
  <si>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</si>
  <si>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</si>
  <si>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</si>
  <si>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</si>
  <si>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</si>
  <si>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</si>
  <si>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</si>
  <si>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</si>
  <si>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</si>
  <si>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</si>
  <si>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</si>
  <si>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</si>
  <si>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</si>
  <si>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</si>
  <si>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</si>
  <si>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</si>
  <si>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</si>
  <si>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</si>
  <si>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</si>
  <si>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</si>
  <si>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</si>
  <si>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</si>
  <si>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</si>
  <si>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</si>
  <si>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</si>
  <si>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</si>
  <si>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</si>
  <si>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</si>
  <si>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</si>
  <si>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</si>
  <si>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</si>
  <si>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</si>
  <si>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</si>
  <si>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</si>
  <si>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</si>
  <si>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</si>
  <si>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</si>
  <si>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</si>
  <si>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</si>
  <si>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</si>
  <si>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</si>
  <si>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</si>
  <si>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</si>
  <si>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</si>
  <si>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</si>
  <si>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</si>
  <si>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</si>
  <si>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</si>
  <si>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</si>
  <si>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</si>
  <si>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</si>
  <si>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</si>
  <si>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</si>
  <si>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</si>
  <si>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</si>
  <si>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</si>
  <si>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</si>
  <si>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</si>
  <si>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</si>
  <si>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</si>
  <si>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</si>
  <si>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</si>
  <si>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</si>
  <si>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</si>
  <si>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</si>
  <si>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</si>
  <si>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</si>
  <si>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</si>
  <si>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</si>
  <si>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</si>
  <si>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</si>
  <si>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</si>
  <si>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</si>
  <si>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</si>
  <si>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</si>
  <si>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</si>
  <si>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</si>
  <si>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</si>
  <si>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</si>
  <si>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</si>
  <si>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</si>
  <si>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</si>
  <si>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</si>
  <si>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</si>
  <si>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</si>
  <si>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</si>
  <si>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</si>
  <si>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</si>
  <si>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</si>
  <si>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</si>
  <si>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</si>
  <si>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</si>
  <si>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</si>
  <si>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</si>
  <si>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</si>
  <si>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</si>
  <si>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</si>
  <si>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</si>
  <si>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</si>
  <si>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</si>
  <si>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</si>
  <si>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</si>
  <si>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</si>
  <si>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</si>
  <si>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</si>
  <si>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</si>
  <si>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</si>
  <si>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</si>
  <si>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</si>
  <si>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</si>
  <si>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</si>
  <si>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</si>
  <si>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</si>
  <si>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</si>
  <si>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</si>
  <si>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</si>
  <si>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</si>
  <si>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</si>
  <si>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</si>
  <si>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</si>
  <si>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</si>
  <si>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</si>
  <si>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</si>
  <si>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</si>
  <si>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</si>
  <si>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</si>
  <si>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</si>
  <si>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</si>
  <si>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</si>
  <si>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</si>
  <si>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</si>
  <si>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</si>
  <si>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</si>
  <si>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</si>
  <si>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</si>
  <si>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</si>
  <si>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</si>
  <si>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</si>
  <si>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</si>
  <si>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</si>
  <si>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</si>
  <si>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</si>
  <si>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</si>
  <si>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</si>
  <si>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</si>
  <si>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</si>
  <si>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</si>
  <si>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</si>
  <si>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</si>
  <si>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</si>
  <si>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</si>
  <si>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</si>
  <si>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</si>
  <si>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</si>
  <si>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</si>
  <si>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</si>
  <si>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</si>
  <si>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</si>
  <si>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</si>
  <si>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</si>
  <si>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</si>
  <si>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</si>
  <si>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</si>
  <si>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</si>
  <si>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</si>
  <si>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</si>
  <si>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</si>
  <si>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</si>
  <si>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</si>
  <si>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</si>
  <si>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</si>
  <si>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</si>
  <si>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</si>
  <si>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</si>
  <si>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</si>
  <si>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</si>
  <si>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</si>
  <si>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</si>
  <si>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</si>
  <si>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</si>
  <si>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</si>
  <si>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</si>
  <si>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</si>
  <si>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</si>
  <si>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</si>
  <si>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</si>
  <si>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</si>
  <si>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</si>
  <si>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</si>
  <si>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</si>
  <si>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</si>
  <si>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</si>
  <si>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</si>
  <si>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</si>
  <si>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</si>
  <si>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</si>
  <si>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</si>
  <si>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</si>
  <si>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</si>
  <si>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</si>
  <si>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</si>
  <si>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</si>
  <si>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</si>
  <si>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</si>
  <si>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</si>
  <si>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</si>
  <si>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</si>
  <si>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</si>
  <si>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</si>
  <si>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</si>
  <si>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</si>
  <si>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</si>
  <si>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</si>
  <si>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</si>
  <si>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</si>
  <si>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</si>
  <si>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</si>
  <si>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</si>
  <si>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</si>
  <si>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</si>
  <si>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</si>
  <si>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</si>
  <si>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</si>
  <si>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</si>
  <si>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</si>
  <si>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</si>
  <si>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</si>
  <si>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</si>
  <si>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</si>
  <si>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</si>
  <si>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</si>
  <si>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</si>
  <si>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</si>
  <si>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</si>
  <si>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</si>
  <si>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</si>
  <si>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</si>
  <si>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</si>
  <si>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</si>
  <si>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</si>
  <si>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</si>
  <si>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</si>
  <si>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</si>
  <si>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</si>
  <si>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</si>
  <si>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</si>
  <si>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</si>
  <si>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</si>
  <si>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</si>
  <si>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</si>
  <si>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</si>
  <si>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</si>
  <si>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</si>
  <si>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</si>
  <si>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</si>
  <si>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</si>
  <si>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</si>
  <si>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</si>
  <si>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</si>
  <si>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</si>
  <si>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</si>
  <si>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</si>
  <si>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</si>
  <si>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</si>
  <si>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</si>
  <si>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</si>
  <si>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</si>
  <si>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</si>
  <si>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</si>
  <si>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</si>
  <si>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</si>
  <si>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</si>
  <si>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</si>
  <si>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</si>
  <si>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</si>
  <si>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</si>
  <si>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</si>
  <si>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</si>
  <si>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</si>
  <si>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</si>
  <si>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</si>
  <si>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</si>
  <si>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</si>
  <si>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</si>
  <si>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</si>
  <si>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</si>
  <si>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</si>
  <si>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</si>
  <si>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</si>
  <si>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</si>
  <si>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</si>
  <si>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</si>
  <si>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</si>
  <si>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</si>
  <si>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</si>
  <si>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</si>
  <si>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</si>
  <si>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</si>
  <si>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</si>
  <si>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</si>
  <si>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</si>
  <si>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</si>
  <si>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</si>
  <si>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</si>
  <si>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</si>
  <si>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</si>
  <si>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</si>
  <si>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</si>
  <si>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</si>
  <si>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</si>
  <si>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</si>
  <si>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</si>
  <si>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</si>
  <si>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</si>
  <si>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</si>
  <si>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</si>
  <si>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</si>
  <si>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</si>
  <si>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</si>
  <si>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</si>
  <si>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</si>
  <si>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</si>
  <si>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</si>
  <si>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</si>
  <si>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</si>
  <si>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</si>
  <si>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</si>
  <si>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</si>
  <si>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</si>
  <si>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</si>
  <si>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</si>
  <si>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</si>
  <si>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</si>
  <si>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</si>
  <si>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</si>
  <si>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</si>
  <si>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</si>
  <si>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</si>
  <si>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</si>
  <si>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</si>
  <si>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</si>
  <si>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</si>
  <si>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</si>
  <si>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</si>
  <si>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</si>
  <si>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</si>
  <si>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</si>
  <si>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</si>
  <si>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</si>
  <si>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</si>
  <si>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</si>
  <si>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</si>
  <si>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</si>
  <si>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</si>
  <si>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</si>
  <si>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</si>
  <si>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</si>
  <si>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</si>
  <si>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</si>
  <si>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</si>
  <si>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</si>
  <si>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</si>
  <si>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</si>
  <si>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</si>
  <si>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</si>
  <si>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</si>
  <si>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</si>
  <si>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</si>
  <si>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</si>
  <si>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</si>
  <si>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</si>
  <si>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</si>
  <si>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</si>
  <si>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</si>
  <si>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</si>
  <si>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</si>
  <si>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</si>
  <si>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</si>
  <si>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</si>
  <si>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</si>
  <si>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</si>
  <si>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</si>
  <si>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</si>
  <si>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</si>
  <si>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</si>
  <si>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</si>
  <si>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</si>
  <si>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</si>
  <si>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</si>
  <si>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</si>
  <si>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</si>
  <si>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</si>
  <si>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</si>
  <si>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</si>
  <si>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</si>
  <si>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</si>
  <si>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</si>
  <si>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</si>
  <si>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</si>
  <si>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</si>
  <si>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</si>
  <si>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</si>
  <si>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</si>
  <si>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</si>
  <si>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</si>
  <si>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</si>
  <si>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</si>
  <si>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</si>
  <si>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</si>
  <si>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</si>
  <si>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</si>
  <si>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</si>
  <si>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</si>
  <si>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</si>
  <si>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</si>
  <si>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</si>
  <si>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</si>
  <si>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</si>
  <si>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</si>
  <si>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</si>
  <si>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</si>
  <si>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</si>
  <si>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</si>
  <si>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</si>
  <si>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</si>
  <si>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</si>
  <si>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</si>
  <si>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</si>
  <si>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</si>
  <si>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</si>
  <si>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</si>
  <si>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</si>
  <si>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</si>
  <si>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</si>
  <si>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</si>
  <si>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</si>
  <si>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</si>
  <si>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</si>
  <si>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</si>
  <si>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</si>
  <si>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</si>
  <si>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</si>
  <si>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</si>
  <si>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</si>
  <si>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</si>
  <si>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</si>
  <si>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</si>
  <si>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</si>
  <si>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</si>
  <si>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</si>
  <si>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</si>
  <si>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</si>
  <si>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</si>
  <si>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</si>
  <si>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</si>
  <si>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</si>
  <si>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</si>
  <si>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</si>
  <si>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</si>
  <si>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</si>
  <si>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</si>
  <si>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</si>
  <si>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</si>
  <si>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</si>
  <si>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</si>
  <si>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</si>
  <si>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</si>
  <si>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</si>
  <si>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</si>
  <si>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</si>
  <si>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</si>
  <si>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</si>
  <si>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</si>
  <si>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</si>
  <si>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</si>
  <si>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</si>
  <si>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</si>
  <si>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</si>
  <si>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</si>
  <si>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</si>
  <si>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</si>
  <si>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</si>
  <si>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</si>
  <si>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</si>
  <si>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</si>
  <si>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</si>
  <si>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</si>
  <si>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</si>
  <si>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</si>
  <si>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</si>
  <si>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</si>
  <si>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</si>
  <si>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</si>
  <si>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</si>
  <si>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</si>
  <si>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</si>
  <si>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</si>
  <si>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</si>
  <si>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</si>
  <si>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</si>
  <si>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</si>
  <si>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</si>
  <si>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</si>
  <si>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</si>
  <si>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</si>
  <si>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</si>
  <si>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</si>
  <si>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</si>
  <si>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</si>
  <si>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</si>
  <si>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</si>
  <si>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</si>
  <si>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</si>
  <si>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</si>
  <si>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</si>
  <si>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</si>
  <si>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</si>
  <si>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</si>
  <si>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</si>
  <si>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</si>
  <si>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</si>
  <si>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</si>
  <si>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</si>
  <si>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</si>
  <si>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</si>
  <si>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</si>
  <si>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</si>
  <si>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</si>
  <si>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</si>
  <si>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</si>
  <si>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</si>
  <si>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</si>
  <si>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</si>
  <si>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</si>
  <si>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</si>
  <si>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</si>
  <si>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</si>
  <si>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</si>
  <si>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</si>
  <si>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</si>
  <si>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</si>
  <si>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</si>
  <si>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</si>
  <si>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</si>
  <si>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</si>
  <si>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</si>
  <si>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</si>
  <si>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</si>
  <si>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</si>
  <si>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</si>
  <si>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</si>
  <si>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</si>
  <si>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</si>
  <si>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</si>
  <si>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</si>
  <si>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</si>
  <si>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</si>
  <si>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</si>
  <si>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</si>
  <si>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</si>
  <si>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</si>
  <si>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</si>
  <si>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</si>
  <si>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</si>
  <si>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</si>
  <si>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</si>
  <si>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</si>
  <si>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</si>
  <si>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</si>
  <si>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</si>
  <si>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</si>
  <si>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</si>
  <si>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</si>
  <si>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</si>
  <si>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</si>
  <si>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</si>
  <si>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</si>
  <si>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</si>
  <si>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</si>
  <si>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</si>
  <si>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</si>
  <si>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</si>
  <si>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</si>
  <si>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</si>
  <si>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</si>
  <si>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</si>
  <si>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</si>
  <si>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</si>
  <si>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</si>
  <si>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</si>
  <si>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</si>
  <si>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</si>
  <si>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</si>
  <si>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</si>
  <si>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</si>
  <si>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</si>
  <si>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</si>
  <si>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</si>
  <si>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</si>
  <si>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</si>
  <si>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</si>
  <si>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</si>
  <si>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</si>
  <si>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</si>
  <si>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</si>
  <si>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</si>
  <si>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</si>
  <si>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</si>
  <si>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</si>
  <si>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</si>
  <si>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</si>
  <si>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</si>
  <si>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</si>
  <si>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</si>
  <si>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</si>
  <si>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</si>
  <si>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</si>
  <si>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</si>
  <si>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</si>
  <si>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</si>
  <si>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</si>
  <si>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</si>
  <si>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</si>
  <si>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</si>
  <si>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</si>
  <si>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</si>
  <si>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</si>
  <si>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</si>
  <si>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</si>
  <si>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</si>
  <si>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</si>
  <si>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</si>
  <si>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</si>
  <si>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</si>
  <si>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</si>
  <si>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</si>
  <si>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</si>
  <si>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</si>
  <si>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</si>
  <si>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</si>
  <si>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</si>
  <si>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</si>
  <si>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</si>
  <si>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</si>
  <si>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</si>
  <si>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</si>
  <si>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</si>
  <si>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</si>
  <si>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</si>
  <si>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</si>
  <si>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</si>
  <si>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</si>
  <si>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</si>
  <si>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</si>
  <si>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</si>
  <si>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</si>
  <si>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</si>
  <si>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</si>
  <si>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</si>
  <si>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</si>
  <si>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</si>
  <si>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</si>
  <si>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</si>
  <si>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</si>
  <si>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</si>
  <si>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</si>
  <si>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</si>
  <si>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</si>
  <si>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</si>
  <si>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</si>
  <si>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</si>
  <si>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</si>
  <si>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</si>
  <si>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</si>
  <si>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</si>
  <si>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</si>
  <si>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</si>
  <si>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</si>
  <si>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</si>
  <si>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</si>
  <si>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</si>
  <si>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</si>
  <si>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</si>
  <si>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</si>
  <si>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</si>
  <si>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</si>
  <si>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</si>
  <si>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</si>
  <si>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</si>
  <si>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</si>
  <si>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</si>
  <si>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</si>
  <si>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</si>
  <si>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</si>
  <si>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</si>
  <si>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</si>
  <si>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</si>
  <si>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</si>
  <si>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</si>
  <si>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</si>
  <si>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</si>
  <si>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</si>
  <si>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</si>
  <si>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</si>
  <si>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</si>
  <si>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</si>
  <si>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</si>
  <si>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</si>
  <si>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</si>
  <si>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</si>
  <si>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</si>
  <si>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</si>
  <si>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</si>
  <si>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</si>
  <si>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</si>
  <si>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</si>
  <si>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</si>
  <si>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</si>
  <si>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</si>
  <si>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</si>
  <si>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</si>
  <si>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</si>
  <si>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</si>
  <si>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</si>
  <si>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</si>
  <si>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</si>
  <si>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</si>
  <si>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</si>
  <si>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</si>
  <si>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</si>
  <si>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</si>
  <si>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</si>
  <si>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</si>
  <si>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</si>
  <si>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</si>
  <si>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</si>
  <si>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</si>
  <si>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</si>
  <si>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</si>
  <si>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</si>
  <si>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</si>
  <si>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</si>
  <si>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</si>
  <si>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</si>
  <si>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</si>
  <si>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</si>
  <si>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</si>
  <si>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</si>
  <si>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</si>
  <si>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</si>
  <si>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</si>
  <si>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</si>
  <si>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</si>
  <si>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</si>
  <si>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</si>
  <si>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</si>
  <si>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</si>
  <si>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</si>
  <si>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</si>
  <si>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</si>
  <si>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</si>
  <si>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</si>
  <si>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</si>
  <si>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</si>
  <si>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</si>
  <si>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</si>
  <si>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</si>
  <si>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</si>
  <si>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</si>
  <si>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</si>
  <si>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</si>
  <si>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</si>
  <si>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</si>
  <si>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</si>
  <si>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</si>
  <si>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</si>
  <si>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</si>
  <si>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</si>
  <si>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</si>
  <si>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</si>
  <si>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</si>
  <si>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</si>
  <si>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</si>
  <si>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</si>
  <si>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</si>
  <si>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</si>
  <si>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</si>
  <si>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</si>
  <si>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</si>
  <si>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</si>
  <si>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</si>
  <si>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</si>
  <si>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</si>
  <si>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</si>
  <si>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</si>
  <si>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</si>
  <si>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</si>
  <si>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</si>
  <si>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</si>
  <si>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</si>
  <si>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</si>
  <si>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</si>
  <si>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</si>
  <si>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</si>
  <si>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</si>
  <si>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</si>
  <si>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</si>
  <si>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</si>
  <si>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</si>
  <si>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</si>
  <si>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</si>
  <si>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</si>
  <si>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</si>
  <si>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</si>
  <si>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</si>
  <si>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</si>
  <si>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</si>
  <si>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</si>
  <si>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</si>
  <si>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</si>
  <si>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</si>
  <si>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</si>
  <si>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</si>
  <si>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</si>
  <si>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</si>
  <si>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</si>
  <si>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</si>
  <si>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</si>
  <si>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</si>
  <si>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</si>
  <si>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</si>
  <si>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</si>
  <si>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</si>
  <si>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</si>
  <si>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</si>
  <si>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</si>
  <si>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</si>
  <si>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</si>
  <si>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</si>
  <si>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</si>
  <si>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</si>
  <si>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</si>
  <si>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</si>
  <si>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</si>
  <si>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</si>
  <si>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</si>
  <si>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</si>
  <si>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</si>
  <si>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</si>
  <si>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</si>
  <si>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</si>
  <si>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</si>
  <si>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</si>
  <si>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</si>
  <si>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</si>
  <si>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</si>
  <si>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</si>
  <si>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</si>
  <si>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</si>
  <si>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</si>
  <si>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</si>
  <si>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</si>
  <si>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</si>
  <si>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</si>
  <si>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</si>
  <si>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</si>
  <si>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</si>
  <si>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</si>
  <si>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</si>
  <si>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</si>
  <si>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</si>
  <si>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</si>
  <si>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</si>
  <si>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</si>
  <si>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</si>
  <si>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</si>
  <si>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</si>
  <si>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</si>
  <si>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</si>
  <si>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</si>
  <si>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</si>
  <si>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</si>
  <si>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</si>
  <si>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</si>
  <si>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</si>
  <si>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</si>
  <si>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</si>
  <si>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</si>
  <si>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</si>
  <si>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</si>
  <si>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</si>
  <si>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</si>
  <si>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</si>
  <si>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</si>
  <si>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</si>
  <si>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</si>
  <si>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</si>
  <si>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</si>
  <si>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</si>
  <si>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</si>
  <si>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</si>
  <si>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</si>
  <si>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</si>
  <si>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</si>
  <si>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</si>
  <si>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</si>
  <si>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</si>
  <si>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</si>
  <si>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</si>
  <si>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</si>
  <si>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</si>
  <si>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</si>
  <si>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</si>
  <si>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</si>
  <si>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</si>
  <si>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</si>
  <si>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</si>
  <si>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</si>
  <si>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</si>
  <si>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</si>
  <si>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</si>
  <si>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</si>
  <si>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</si>
  <si>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</si>
  <si>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</si>
  <si>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</si>
  <si>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</si>
  <si>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</si>
  <si>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</si>
  <si>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</si>
  <si>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</si>
  <si>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</si>
  <si>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</si>
  <si>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</si>
  <si>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</si>
  <si>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</si>
  <si>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</si>
  <si>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</si>
  <si>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</si>
  <si>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</si>
  <si>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</si>
  <si>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</si>
  <si>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</si>
  <si>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</si>
  <si>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</si>
  <si>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</si>
  <si>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</si>
  <si>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</si>
  <si>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</si>
  <si>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</si>
  <si>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</si>
  <si>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</si>
  <si>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</si>
  <si>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</si>
  <si>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</si>
  <si>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</si>
  <si>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</si>
  <si>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</si>
  <si>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</si>
  <si>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</si>
  <si>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</si>
  <si>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</si>
  <si>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</si>
  <si>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</si>
  <si>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</si>
  <si>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</si>
  <si>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</si>
  <si>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</si>
  <si>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</si>
  <si>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</si>
  <si>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</si>
  <si>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</si>
  <si>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</si>
  <si>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</si>
  <si>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</si>
  <si>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</si>
  <si>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</si>
  <si>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</si>
  <si>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</si>
  <si>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</si>
  <si>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</si>
  <si>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</si>
  <si>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</si>
  <si>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</si>
  <si>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</si>
  <si>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</si>
  <si>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</si>
  <si>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</si>
  <si>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</si>
  <si>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</si>
  <si>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</si>
  <si>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</si>
  <si>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</si>
  <si>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</si>
  <si>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</si>
  <si>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</si>
  <si>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</si>
  <si>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</si>
  <si>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</si>
  <si>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</si>
  <si>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</si>
  <si>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</si>
  <si>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</si>
  <si>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</si>
  <si>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</si>
  <si>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</si>
  <si>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</si>
  <si>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</si>
  <si>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</si>
  <si>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</si>
  <si>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</si>
  <si>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</si>
  <si>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</si>
  <si>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</si>
  <si>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</si>
  <si>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</si>
  <si>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</si>
  <si>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</si>
  <si>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</si>
  <si>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</si>
  <si>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</si>
  <si>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</si>
  <si>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</si>
  <si>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</si>
  <si>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</si>
  <si>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</si>
  <si>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</si>
  <si>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</si>
  <si>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</si>
  <si>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</si>
  <si>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</si>
  <si>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</si>
  <si>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</si>
  <si>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</si>
  <si>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</si>
  <si>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</si>
  <si>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</si>
  <si>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</si>
  <si>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</si>
  <si>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</si>
  <si>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</si>
  <si>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</si>
  <si>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</si>
  <si>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</si>
  <si>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</si>
  <si>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</si>
  <si>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</si>
  <si>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</si>
  <si>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</si>
  <si>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</si>
  <si>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</si>
  <si>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</si>
  <si>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</si>
  <si>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</si>
  <si>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</si>
  <si>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</si>
  <si>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</si>
  <si>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</si>
  <si>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</si>
  <si>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</si>
  <si>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</si>
  <si>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</si>
  <si>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</si>
  <si>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</si>
  <si>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</si>
  <si>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</si>
  <si>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</si>
  <si>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</si>
  <si>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</si>
  <si>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</si>
  <si>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</si>
  <si>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</si>
  <si>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</si>
  <si>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</si>
  <si>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</si>
  <si>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</si>
  <si>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</si>
  <si>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</si>
  <si>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</si>
  <si>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</si>
  <si>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</si>
  <si>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</si>
  <si>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</si>
  <si>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</si>
  <si>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</si>
  <si>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</si>
  <si>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</si>
  <si>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</si>
  <si>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</si>
  <si>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</si>
  <si>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</si>
  <si>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</si>
  <si>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</si>
  <si>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</si>
  <si>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</si>
  <si>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</si>
  <si>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</si>
  <si>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</si>
  <si>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</si>
  <si>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</si>
  <si>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</si>
  <si>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</si>
  <si>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</si>
  <si>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</si>
  <si>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</si>
  <si>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</si>
  <si>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</si>
  <si>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</si>
  <si>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</si>
  <si>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</si>
  <si>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</si>
  <si>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</si>
  <si>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</si>
  <si>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</si>
  <si>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</si>
  <si>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</si>
  <si>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</si>
  <si>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</si>
  <si>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</si>
  <si>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</si>
  <si>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</si>
  <si>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</si>
  <si>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</si>
  <si>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</si>
  <si>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</si>
  <si>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</si>
  <si>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</si>
  <si>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</si>
  <si>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</si>
  <si>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</si>
  <si>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</si>
  <si>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</si>
  <si>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</si>
  <si>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</si>
  <si>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</si>
  <si>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</si>
  <si>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</si>
  <si>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</si>
  <si>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</si>
  <si>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</si>
  <si>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</si>
  <si>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</si>
  <si>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</si>
  <si>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</si>
  <si>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</si>
  <si>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</si>
  <si>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</si>
  <si>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</si>
  <si>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</si>
  <si>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</si>
  <si>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</si>
  <si>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</si>
  <si>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</si>
  <si>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</si>
  <si>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</si>
  <si>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</si>
  <si>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</si>
  <si>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</si>
  <si>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</si>
  <si>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</si>
  <si>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</si>
  <si>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</si>
  <si>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</si>
  <si>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</si>
  <si>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</si>
  <si>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</si>
  <si>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</si>
  <si>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</si>
  <si>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</si>
  <si>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</si>
  <si>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</si>
  <si>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</si>
  <si>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</si>
  <si>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</si>
  <si>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</si>
  <si>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</si>
  <si>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</si>
  <si>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</si>
  <si>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</si>
  <si>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</si>
  <si>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</si>
  <si>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</si>
  <si>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</si>
  <si>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</si>
  <si>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</si>
  <si>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</si>
  <si>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</si>
  <si>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</si>
  <si>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</si>
  <si>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</si>
  <si>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</si>
  <si>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</si>
  <si>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</si>
  <si>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</si>
  <si>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</si>
  <si>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</si>
  <si>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</si>
  <si>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</si>
  <si>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</si>
  <si>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</si>
  <si>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</si>
  <si>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</si>
  <si>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</si>
  <si>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</si>
  <si>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</si>
  <si>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</si>
  <si>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</si>
  <si>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</si>
  <si>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</si>
  <si>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</si>
  <si>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</si>
  <si>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</si>
  <si>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</si>
  <si>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</si>
  <si>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</si>
  <si>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</si>
  <si>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</si>
  <si>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</si>
  <si>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</si>
  <si>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</si>
  <si>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</si>
  <si>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</si>
  <si>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</si>
  <si>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</si>
  <si>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</si>
  <si>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</si>
  <si>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</si>
  <si>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</si>
  <si>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</si>
  <si>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</si>
  <si>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</si>
  <si>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</si>
  <si>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</si>
  <si>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</si>
  <si>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</si>
  <si>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</si>
  <si>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</si>
  <si>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</si>
  <si>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</si>
  <si>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</si>
  <si>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</si>
  <si>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</si>
  <si>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</si>
  <si>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</si>
  <si>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</si>
  <si>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</si>
  <si>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</si>
  <si>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</si>
  <si>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</si>
  <si>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</si>
  <si>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</si>
  <si>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</si>
  <si>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</si>
  <si>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</si>
  <si>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</si>
  <si>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</si>
  <si>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</si>
  <si>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</si>
  <si>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</si>
  <si>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</si>
  <si>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</si>
  <si>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</si>
  <si>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</si>
  <si>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</si>
  <si>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</si>
  <si>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</si>
  <si>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</si>
  <si>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</si>
  <si>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</si>
  <si>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</si>
  <si>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</si>
  <si>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</si>
  <si>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</si>
  <si>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</si>
  <si>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</si>
  <si>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</si>
  <si>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</si>
  <si>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</si>
  <si>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</si>
  <si>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</si>
  <si>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</si>
  <si>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</si>
  <si>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</si>
  <si>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</si>
  <si>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</si>
  <si>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</si>
  <si>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</si>
  <si>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</si>
  <si>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</si>
  <si>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</si>
  <si>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</si>
  <si>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</si>
  <si>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</si>
  <si>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</si>
  <si>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</si>
  <si>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</si>
  <si>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</si>
  <si>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</si>
  <si>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</si>
  <si>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</si>
  <si>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</si>
  <si>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</si>
  <si>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</si>
  <si>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</si>
  <si>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</si>
  <si>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</si>
  <si>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</si>
  <si>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</si>
  <si>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</si>
  <si>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</si>
  <si>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</si>
  <si>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</si>
  <si>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</si>
  <si>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</si>
  <si>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</si>
  <si>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</si>
  <si>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</si>
  <si>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</si>
  <si>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</si>
  <si>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</si>
  <si>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</si>
  <si>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</si>
  <si>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</si>
  <si>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</si>
  <si>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</si>
  <si>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</si>
  <si>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</si>
  <si>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</si>
  <si>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</si>
  <si>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</si>
  <si>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</si>
  <si>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</si>
  <si>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</si>
  <si>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</si>
  <si>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</si>
  <si>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</si>
  <si>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</si>
  <si>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</si>
  <si>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</si>
  <si>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</si>
  <si>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</si>
  <si>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</si>
  <si>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</si>
  <si>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</si>
  <si>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</si>
  <si>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</si>
  <si>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</si>
  <si>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</si>
  <si>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</si>
  <si>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</si>
  <si>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</si>
  <si>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</si>
  <si>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</si>
  <si>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</si>
  <si>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</si>
  <si>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</si>
  <si>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</si>
  <si>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</si>
  <si>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</si>
  <si>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</si>
  <si>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</si>
  <si>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</si>
  <si>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</si>
  <si>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</si>
  <si>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</si>
  <si>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</si>
  <si>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</si>
  <si>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</si>
  <si>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</si>
  <si>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</si>
  <si>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</si>
  <si>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</si>
  <si>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</si>
  <si>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</si>
  <si>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</si>
  <si>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</si>
  <si>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</si>
  <si>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</si>
  <si>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</si>
  <si>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</si>
  <si>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</si>
  <si>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</si>
  <si>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</si>
  <si>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</si>
  <si>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</si>
  <si>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</si>
  <si>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</si>
  <si>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</si>
  <si>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</si>
  <si>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</si>
  <si>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</si>
  <si>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</si>
  <si>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</si>
  <si>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</si>
  <si>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</si>
  <si>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</si>
  <si>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</si>
  <si>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</si>
  <si>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</si>
  <si>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</si>
  <si>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</si>
  <si>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</si>
  <si>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</si>
  <si>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</si>
  <si>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</si>
  <si>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</si>
  <si>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</si>
  <si>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</si>
  <si>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</si>
  <si>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</si>
  <si>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</si>
  <si>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</si>
  <si>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</si>
  <si>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</si>
  <si>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</si>
  <si>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</si>
  <si>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</si>
  <si>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</si>
  <si>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</si>
  <si>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</si>
  <si>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</si>
  <si>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</si>
  <si>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</si>
  <si>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</si>
  <si>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</si>
  <si>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</si>
  <si>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</si>
  <si>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</si>
  <si>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</si>
  <si>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</si>
  <si>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</si>
  <si>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</si>
  <si>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</si>
  <si>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</si>
  <si>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</si>
  <si>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</si>
  <si>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</si>
  <si>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</si>
  <si>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</si>
  <si>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</si>
  <si>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</si>
  <si>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</si>
  <si>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</si>
  <si>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</si>
  <si>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</si>
  <si>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</si>
  <si>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</si>
  <si>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</si>
  <si>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</si>
  <si>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</si>
  <si>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</si>
  <si>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</si>
  <si>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</si>
  <si>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</si>
  <si>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</si>
  <si>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</si>
  <si>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</si>
  <si>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</si>
  <si>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</si>
  <si>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</si>
  <si>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</si>
  <si>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</si>
  <si>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</si>
  <si>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</si>
  <si>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</si>
  <si>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</si>
  <si>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</si>
  <si>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</si>
  <si>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</si>
  <si>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</si>
  <si>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</si>
  <si>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</si>
  <si>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</si>
  <si>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</si>
  <si>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</si>
  <si>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</si>
  <si>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</si>
  <si>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</si>
  <si>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</si>
  <si>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</si>
  <si>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</si>
  <si>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</si>
  <si>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</si>
  <si>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</si>
  <si>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</si>
  <si>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</si>
  <si>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</si>
  <si>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</si>
  <si>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</si>
  <si>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</si>
  <si>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</si>
  <si>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</si>
  <si>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</si>
  <si>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</si>
  <si>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</si>
  <si>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</si>
  <si>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</si>
  <si>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</si>
  <si>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</si>
  <si>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</si>
  <si>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</si>
  <si>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</si>
  <si>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</si>
  <si>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</si>
  <si>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</si>
  <si>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</si>
  <si>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</si>
  <si>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</si>
  <si>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</si>
  <si>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</si>
  <si>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</si>
  <si>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</si>
  <si>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</si>
  <si>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</si>
  <si>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</si>
  <si>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</si>
  <si>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</si>
  <si>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</si>
  <si>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</si>
  <si>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</si>
  <si>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</si>
  <si>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</si>
  <si>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</si>
  <si>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</si>
  <si>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</si>
  <si>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</si>
  <si>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</si>
  <si>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</si>
  <si>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</si>
  <si>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</si>
  <si>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</si>
  <si>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</si>
  <si>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</si>
  <si>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</si>
  <si>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</si>
  <si>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</si>
  <si>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</si>
  <si>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</si>
  <si>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</si>
  <si>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</si>
  <si>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</si>
  <si>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</si>
  <si>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</si>
  <si>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</si>
  <si>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</si>
  <si>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</si>
  <si>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</si>
  <si>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</si>
  <si>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</si>
  <si>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</si>
  <si>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</si>
  <si>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</si>
  <si>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</si>
  <si>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</si>
  <si>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</si>
  <si>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</si>
  <si>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</si>
  <si>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</si>
  <si>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</si>
  <si>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</si>
  <si>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</si>
  <si>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</si>
  <si>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</si>
  <si>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</si>
  <si>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</si>
  <si>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</si>
  <si>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</si>
  <si>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</si>
  <si>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</si>
  <si>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</si>
  <si>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</si>
  <si>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</si>
  <si>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</si>
  <si>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</si>
  <si>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</si>
  <si>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</si>
  <si>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</si>
  <si>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</si>
  <si>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</si>
  <si>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</si>
  <si>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</si>
  <si>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</si>
  <si>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</si>
  <si>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</si>
  <si>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</si>
  <si>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</si>
  <si>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</si>
  <si>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</si>
  <si>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</si>
  <si>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</si>
  <si>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</si>
  <si>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</si>
  <si>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</si>
  <si>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</si>
  <si>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</si>
  <si>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</si>
  <si>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</si>
  <si>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</si>
  <si>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</si>
  <si>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</si>
  <si>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</si>
  <si>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</si>
  <si>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</si>
  <si>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</si>
  <si>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</si>
  <si>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</si>
  <si>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</si>
  <si>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</si>
  <si>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</si>
  <si>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</si>
  <si>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</si>
  <si>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</si>
  <si>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</si>
  <si>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</si>
  <si>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</si>
  <si>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</si>
  <si>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</si>
  <si>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</si>
  <si>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</si>
  <si>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</si>
  <si>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</si>
  <si>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</si>
  <si>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</si>
  <si>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</si>
  <si>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</si>
  <si>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</si>
  <si>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</si>
  <si>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</si>
  <si>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</si>
  <si>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</si>
  <si>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</si>
  <si>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</si>
  <si>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</si>
  <si>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</si>
  <si>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</si>
  <si>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</si>
  <si>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</si>
  <si>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</si>
  <si>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</si>
  <si>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</si>
  <si>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</si>
  <si>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</si>
  <si>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</si>
  <si>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</si>
  <si>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</si>
  <si>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</si>
  <si>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</si>
  <si>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</si>
  <si>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</si>
  <si>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</si>
  <si>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</si>
  <si>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</si>
  <si>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</si>
  <si>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</si>
  <si>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</si>
  <si>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</si>
  <si>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</si>
  <si>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</si>
  <si>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</si>
  <si>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</si>
  <si>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</si>
  <si>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</si>
  <si>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</si>
  <si>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</si>
  <si>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</si>
  <si>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</si>
  <si>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</si>
  <si>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</si>
  <si>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</si>
  <si>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</si>
  <si>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</si>
  <si>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</si>
  <si>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</si>
  <si>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</si>
  <si>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</si>
  <si>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</si>
  <si>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</si>
  <si>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</si>
  <si>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</si>
  <si>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</si>
  <si>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</si>
  <si>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</si>
  <si>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</si>
  <si>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</si>
  <si>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</si>
  <si>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</si>
  <si>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</si>
  <si>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</si>
  <si>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</si>
  <si>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</si>
  <si>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</si>
  <si>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</si>
  <si>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</si>
  <si>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</si>
  <si>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</si>
  <si>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</si>
  <si>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</si>
  <si>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</si>
  <si>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</si>
  <si>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</si>
  <si>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</si>
  <si>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</si>
  <si>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</si>
  <si>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</si>
  <si>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</si>
  <si>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</si>
  <si>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</si>
  <si>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</si>
  <si>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</si>
  <si>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</si>
  <si>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</si>
  <si>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</si>
  <si>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</si>
  <si>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</si>
  <si>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</si>
  <si>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</si>
  <si>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</si>
  <si>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</si>
  <si>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</si>
  <si>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</si>
  <si>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</si>
  <si>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</si>
  <si>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</si>
  <si>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</si>
  <si>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</si>
  <si>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</si>
  <si>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</si>
  <si>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</si>
  <si>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</si>
  <si>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</si>
  <si>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</si>
  <si>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</si>
  <si>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</si>
  <si>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</si>
  <si>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</si>
  <si>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</si>
  <si>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</si>
  <si>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</si>
  <si>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</si>
  <si>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</si>
  <si>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</si>
  <si>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</si>
  <si>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</si>
  <si>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</si>
  <si>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</si>
  <si>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</si>
  <si>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</si>
  <si>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</si>
  <si>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</si>
  <si>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</si>
  <si>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</si>
  <si>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</si>
  <si>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</si>
  <si>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</si>
  <si>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</si>
  <si>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</si>
  <si>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</si>
  <si>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</si>
  <si>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</si>
  <si>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</si>
  <si>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</si>
  <si>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</si>
  <si>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</si>
  <si>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</si>
  <si>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</si>
  <si>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</si>
  <si>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</si>
  <si>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</si>
  <si>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</si>
  <si>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</si>
  <si>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</si>
  <si>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</si>
  <si>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</si>
  <si>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</si>
  <si>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</si>
  <si>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</si>
  <si>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</si>
  <si>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</si>
  <si>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</si>
  <si>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</si>
  <si>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</si>
  <si>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</si>
  <si>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</si>
  <si>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</si>
  <si>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</si>
  <si>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</si>
  <si>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</si>
  <si>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</si>
  <si>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</si>
  <si>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</si>
  <si>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</si>
  <si>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</si>
  <si>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</si>
  <si>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</si>
  <si>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</si>
  <si>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</si>
  <si>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</si>
  <si>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</si>
  <si>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</si>
  <si>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</si>
  <si>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</si>
  <si>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</si>
  <si>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</si>
  <si>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</si>
  <si>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</si>
  <si>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</si>
  <si>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</si>
  <si>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</si>
  <si>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</si>
  <si>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</si>
  <si>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</si>
  <si>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</si>
  <si>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</si>
  <si>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</si>
  <si>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</si>
  <si>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</si>
  <si>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</si>
  <si>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</si>
  <si>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</si>
  <si>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</si>
  <si>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</si>
  <si>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</si>
  <si>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</si>
  <si>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</si>
  <si>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</si>
  <si>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</si>
  <si>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</si>
  <si>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</si>
  <si>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</si>
  <si>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</si>
  <si>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</si>
  <si>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</si>
  <si>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</si>
  <si>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</si>
  <si>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</si>
  <si>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</si>
  <si>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</si>
  <si>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</si>
  <si>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</si>
  <si>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</si>
  <si>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</si>
  <si>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</si>
  <si>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</si>
  <si>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</si>
  <si>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</si>
  <si>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</si>
  <si>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</si>
  <si>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</si>
  <si>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</si>
  <si>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</si>
  <si>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</si>
  <si>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</si>
  <si>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</si>
  <si>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</si>
  <si>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</si>
  <si>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</si>
  <si>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</si>
  <si>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</si>
  <si>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</si>
  <si>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</si>
  <si>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</si>
  <si>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</si>
  <si>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</si>
  <si>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</si>
  <si>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</si>
  <si>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</si>
  <si>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</si>
  <si>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</si>
  <si>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</si>
  <si>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</si>
  <si>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</si>
  <si>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</si>
  <si>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</si>
  <si>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</si>
  <si>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</si>
  <si>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</si>
  <si>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</si>
  <si>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</si>
  <si>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</si>
  <si>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</si>
  <si>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</si>
  <si>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</si>
  <si>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</si>
  <si>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</si>
  <si>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</si>
  <si>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</si>
  <si>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</si>
  <si>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</si>
  <si>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</si>
  <si>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</si>
  <si>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</si>
  <si>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</si>
  <si>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</si>
  <si>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</si>
  <si>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</si>
  <si>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</si>
  <si>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</si>
  <si>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</si>
  <si>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</si>
  <si>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</si>
  <si>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</si>
  <si>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</si>
  <si>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</si>
  <si>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</si>
  <si>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</si>
  <si>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</si>
  <si>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</si>
  <si>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</si>
  <si>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</si>
  <si>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</si>
  <si>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</si>
  <si>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</si>
  <si>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</si>
  <si>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</si>
  <si>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</si>
  <si>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</si>
  <si>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</si>
  <si>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</si>
  <si>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</si>
  <si>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</si>
  <si>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</si>
  <si>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</si>
  <si>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</si>
  <si>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</si>
  <si>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</si>
  <si>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</si>
  <si>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</si>
  <si>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</si>
  <si>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</si>
  <si>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</si>
  <si>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</si>
  <si>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</si>
  <si>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</si>
  <si>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</si>
  <si>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</si>
  <si>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</si>
  <si>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</si>
  <si>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</si>
  <si>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</si>
  <si>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</si>
  <si>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</si>
  <si>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</si>
  <si>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</si>
  <si>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</si>
  <si>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</si>
  <si>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</si>
  <si>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</si>
  <si>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</si>
  <si>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</si>
  <si>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</si>
  <si>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</si>
  <si>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</si>
  <si>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</si>
  <si>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</si>
  <si>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</si>
  <si>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</si>
  <si>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</si>
  <si>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</si>
  <si>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</si>
  <si>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</si>
  <si>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</si>
  <si>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</si>
  <si>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</si>
  <si>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</si>
  <si>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</si>
  <si>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</si>
  <si>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</si>
  <si>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</si>
  <si>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</si>
  <si>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</si>
  <si>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</si>
  <si>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</si>
  <si>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</si>
  <si>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</si>
  <si>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</si>
  <si>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</si>
  <si>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</si>
  <si>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</si>
  <si>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</si>
  <si>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</si>
  <si>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</si>
  <si>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</si>
  <si>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</si>
  <si>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</si>
  <si>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</si>
  <si>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</si>
  <si>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</si>
  <si>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</si>
  <si>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</si>
  <si>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</si>
  <si>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</si>
  <si>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</si>
  <si>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</si>
  <si>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</si>
  <si>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</si>
  <si>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</si>
  <si>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</si>
  <si>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</si>
  <si>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</si>
  <si>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</si>
  <si>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</si>
  <si>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</si>
  <si>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</si>
  <si>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</si>
  <si>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</si>
  <si>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</si>
  <si>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</si>
  <si>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</si>
  <si>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</si>
  <si>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</si>
  <si>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</si>
  <si>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</si>
  <si>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</si>
  <si>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</si>
  <si>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</si>
  <si>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</si>
  <si>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</si>
  <si>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</si>
  <si>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</si>
  <si>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</si>
  <si>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</si>
  <si>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</si>
  <si>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</si>
  <si>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</si>
  <si>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</si>
  <si>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</si>
  <si>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</si>
  <si>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</si>
  <si>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</si>
  <si>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</si>
  <si>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</si>
  <si>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</si>
  <si>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</si>
  <si>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</si>
  <si>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</si>
  <si>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</si>
  <si>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</si>
  <si>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</si>
  <si>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</si>
  <si>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</si>
  <si>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</si>
  <si>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</si>
  <si>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</si>
  <si>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</si>
  <si>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</si>
  <si>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</si>
  <si>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</si>
  <si>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</si>
  <si>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</si>
  <si>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</si>
  <si>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</si>
  <si>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</si>
  <si>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</si>
  <si>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</si>
  <si>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</si>
  <si>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</si>
  <si>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</si>
  <si>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</si>
  <si>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</si>
  <si>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</si>
  <si>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</si>
  <si>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</si>
  <si>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</si>
  <si>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</si>
  <si>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</si>
  <si>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</si>
  <si>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</si>
  <si>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</si>
  <si>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</si>
  <si>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</si>
  <si>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</si>
  <si>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</si>
  <si>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</si>
  <si>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</si>
  <si>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</si>
  <si>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</si>
  <si>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</si>
  <si>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</si>
  <si>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</si>
  <si>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</si>
  <si>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</si>
  <si>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</si>
  <si>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</si>
  <si>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</si>
  <si>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</si>
  <si>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</si>
  <si>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</si>
  <si>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</si>
  <si>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</si>
  <si>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</si>
  <si>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</si>
  <si>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</si>
  <si>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</si>
  <si>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</si>
  <si>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</si>
  <si>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</si>
  <si>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</si>
  <si>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</si>
  <si>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</si>
  <si>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</si>
  <si>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</si>
  <si>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</si>
  <si>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</si>
  <si>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</si>
  <si>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</si>
  <si>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</si>
  <si>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</si>
  <si>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</si>
  <si>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</si>
  <si>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</si>
  <si>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</si>
  <si>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</si>
  <si>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</si>
  <si>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</si>
  <si>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</si>
  <si>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</si>
  <si>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</si>
  <si>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</si>
  <si>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</si>
  <si>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</si>
  <si>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</si>
  <si>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</si>
  <si>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</si>
  <si>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</si>
  <si>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</si>
  <si>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</si>
  <si>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</si>
  <si>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</si>
  <si>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</si>
  <si>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</si>
  <si>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</si>
  <si>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</si>
  <si>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</si>
  <si>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</si>
  <si>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</si>
  <si>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</si>
  <si>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</si>
  <si>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</si>
  <si>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</si>
  <si>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</si>
  <si>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</si>
  <si>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</si>
  <si>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</si>
  <si>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</si>
  <si>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</si>
  <si>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</si>
  <si>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</si>
  <si>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</si>
  <si>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</si>
  <si>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</si>
  <si>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</si>
  <si>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</si>
  <si>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</si>
  <si>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</si>
  <si>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</si>
  <si>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</si>
  <si>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</si>
  <si>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</si>
  <si>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</si>
  <si>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</si>
  <si>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</si>
  <si>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</si>
  <si>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</si>
  <si>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</si>
  <si>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</si>
  <si>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</si>
  <si>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</si>
  <si>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</si>
  <si>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</si>
  <si>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</si>
  <si>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</si>
  <si>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</si>
  <si>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</si>
  <si>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</si>
  <si>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</si>
  <si>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</si>
  <si>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</si>
  <si>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</si>
  <si>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</si>
  <si>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</si>
  <si>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</si>
  <si>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</si>
  <si>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</si>
  <si>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</si>
  <si>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</si>
  <si>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</si>
  <si>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</si>
  <si>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</si>
  <si>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</si>
  <si>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</si>
  <si>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</si>
  <si>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</si>
  <si>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</si>
  <si>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</si>
  <si>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</si>
  <si>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</si>
  <si>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</si>
  <si>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</si>
  <si>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</si>
  <si>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</si>
  <si>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</si>
  <si>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</si>
  <si>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</si>
  <si>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</si>
  <si>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</si>
  <si>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</si>
  <si>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</si>
  <si>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</si>
  <si>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</si>
  <si>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</si>
  <si>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</si>
  <si>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</si>
  <si>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</si>
  <si>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</si>
  <si>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</si>
  <si>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</si>
  <si>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</si>
  <si>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</si>
  <si>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</si>
  <si>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</si>
  <si>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</si>
  <si>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</si>
  <si>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</si>
  <si>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</si>
  <si>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</si>
  <si>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</si>
  <si>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</si>
  <si>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</si>
  <si>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</si>
  <si>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</si>
  <si>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</si>
  <si>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</si>
  <si>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</si>
  <si>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</si>
  <si>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</si>
  <si>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</si>
  <si>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</si>
  <si>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</si>
  <si>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</si>
  <si>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</si>
  <si>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</si>
  <si>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</si>
  <si>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</si>
  <si>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</si>
  <si>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</si>
  <si>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</si>
  <si>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</si>
  <si>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</si>
  <si>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</si>
  <si>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</si>
  <si>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</si>
  <si>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</si>
  <si>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</si>
  <si>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</si>
  <si>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</si>
  <si>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</si>
  <si>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</si>
  <si>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</si>
  <si>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</si>
  <si>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</si>
  <si>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</si>
  <si>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</si>
  <si>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</si>
  <si>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</si>
  <si>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</si>
  <si>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</si>
  <si>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</si>
  <si>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</si>
  <si>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</si>
  <si>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</si>
  <si>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</si>
  <si>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</si>
  <si>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</si>
  <si>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</si>
  <si>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</si>
  <si>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</si>
  <si>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</si>
  <si>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</si>
  <si>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</si>
  <si>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</si>
  <si>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</si>
  <si>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</si>
  <si>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</si>
  <si>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</si>
  <si>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</si>
  <si>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</si>
  <si>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</si>
  <si>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</si>
  <si>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</si>
  <si>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</si>
  <si>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</si>
  <si>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</si>
  <si>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</si>
  <si>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</si>
  <si>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</si>
  <si>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</si>
  <si>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</si>
  <si>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</si>
  <si>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</si>
  <si>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</si>
  <si>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</si>
  <si>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</si>
  <si>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</si>
  <si>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</si>
  <si>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</si>
  <si>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</si>
  <si>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</si>
  <si>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</si>
  <si>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</si>
  <si>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</si>
  <si>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</si>
  <si>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</si>
  <si>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</si>
  <si>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</si>
  <si>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</si>
  <si>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</si>
  <si>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</si>
  <si>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</si>
  <si>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</si>
  <si>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</si>
  <si>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</si>
  <si>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</si>
  <si>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</si>
  <si>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</si>
  <si>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</si>
  <si>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</si>
  <si>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</si>
  <si>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</si>
  <si>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</si>
  <si>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</si>
  <si>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</si>
  <si>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</si>
  <si>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</si>
  <si>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</si>
  <si>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</si>
  <si>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</si>
  <si>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</si>
  <si>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</si>
  <si>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</si>
  <si>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</si>
  <si>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</si>
  <si>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</si>
  <si>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</si>
  <si>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</si>
  <si>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</si>
  <si>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</si>
  <si>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</si>
  <si>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</si>
  <si>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</si>
  <si>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</si>
  <si>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</si>
  <si>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</si>
  <si>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</si>
  <si>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</si>
  <si>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</si>
  <si>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</si>
  <si>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</si>
  <si>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</si>
  <si>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</si>
  <si>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</si>
  <si>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</si>
  <si>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</si>
  <si>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</si>
  <si>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</si>
  <si>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</si>
  <si>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</si>
  <si>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</si>
  <si>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</si>
  <si>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</si>
  <si>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</si>
  <si>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</si>
  <si>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</si>
  <si>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</si>
  <si>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</si>
  <si>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</si>
  <si>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</si>
  <si>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</si>
  <si>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</si>
  <si>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</si>
  <si>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</si>
  <si>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</si>
  <si>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</si>
  <si>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</si>
  <si>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</si>
  <si>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</si>
  <si>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</si>
  <si>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</si>
  <si>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</si>
  <si>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</si>
  <si>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</si>
  <si>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</si>
  <si>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</si>
  <si>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</si>
  <si>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</si>
  <si>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</si>
  <si>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</si>
  <si>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</si>
  <si>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</si>
  <si>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</si>
  <si>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</si>
  <si>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</si>
  <si>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</si>
  <si>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</si>
  <si>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</si>
  <si>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</si>
  <si>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</si>
  <si>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</si>
  <si>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</si>
  <si>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</si>
  <si>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</si>
  <si>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</si>
  <si>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</si>
  <si>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</si>
  <si>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</si>
  <si>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</si>
  <si>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</si>
  <si>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</si>
  <si>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</si>
  <si>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</si>
  <si>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</si>
  <si>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</si>
  <si>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</si>
  <si>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</si>
  <si>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</si>
  <si>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</si>
  <si>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</si>
  <si>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</si>
  <si>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</si>
  <si>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</si>
  <si>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</si>
  <si>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</si>
  <si>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</si>
  <si>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</si>
  <si>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</si>
  <si>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</si>
  <si>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</si>
  <si>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</si>
  <si>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</si>
  <si>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</si>
  <si>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</si>
  <si>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</si>
  <si>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</si>
  <si>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</si>
  <si>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</si>
  <si>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</si>
  <si>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</si>
  <si>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</si>
  <si>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</si>
  <si>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</si>
  <si>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</si>
  <si>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</si>
  <si>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</si>
  <si>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</si>
  <si>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</si>
  <si>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</si>
  <si>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</si>
  <si>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</si>
  <si>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</si>
  <si>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</si>
  <si>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</si>
  <si>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</si>
  <si>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</si>
  <si>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</si>
  <si>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</si>
  <si>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</si>
  <si>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</si>
  <si>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</si>
  <si>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</si>
  <si>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</si>
  <si>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</si>
  <si>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</si>
  <si>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</si>
  <si>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</si>
  <si>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</si>
  <si>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</si>
  <si>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</si>
  <si>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</si>
  <si>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</si>
  <si>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</si>
  <si>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</si>
  <si>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</si>
  <si>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</si>
  <si>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</si>
  <si>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</si>
  <si>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</si>
  <si>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</si>
  <si>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</si>
  <si>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</si>
  <si>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</si>
  <si>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</si>
  <si>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</si>
  <si>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</si>
  <si>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</si>
  <si>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</si>
  <si>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</si>
  <si>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</si>
  <si>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</si>
  <si>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</si>
  <si>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</si>
  <si>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</si>
  <si>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</si>
  <si>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</si>
  <si>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</si>
  <si>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</si>
  <si>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</si>
  <si>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</si>
  <si>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</si>
  <si>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</si>
  <si>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</si>
  <si>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</si>
  <si>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</si>
  <si>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</si>
  <si>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</si>
  <si>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</si>
  <si>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</si>
  <si>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</si>
  <si>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</si>
  <si>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</si>
  <si>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</si>
  <si>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</si>
  <si>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</si>
  <si>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</si>
  <si>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</si>
  <si>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</si>
  <si>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</si>
  <si>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</si>
  <si>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</si>
  <si>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</si>
  <si>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</si>
  <si>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</si>
  <si>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</si>
  <si>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</si>
  <si>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</si>
  <si>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</si>
  <si>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</si>
  <si>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</si>
  <si>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</si>
  <si>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</si>
  <si>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</si>
  <si>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</si>
  <si>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</si>
  <si>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</si>
  <si>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</si>
  <si>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</si>
  <si>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</si>
  <si>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</si>
  <si>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</si>
  <si>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</si>
  <si>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</si>
  <si>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</si>
  <si>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</si>
  <si>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</si>
  <si>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</si>
  <si>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</si>
  <si>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</si>
  <si>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</si>
  <si>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</si>
  <si>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</si>
  <si>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</si>
  <si>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</si>
  <si>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</si>
  <si>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</si>
  <si>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</si>
  <si>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</si>
  <si>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</si>
  <si>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</si>
  <si>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</si>
  <si>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</si>
  <si>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</si>
  <si>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</si>
  <si>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</si>
  <si>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</si>
  <si>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</si>
  <si>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</si>
  <si>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</si>
  <si>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</si>
  <si>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</si>
  <si>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</si>
  <si>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</si>
  <si>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</si>
  <si>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</si>
  <si>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</si>
  <si>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</si>
  <si>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</si>
  <si>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</si>
  <si>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</si>
  <si>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</si>
  <si>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</si>
  <si>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</si>
  <si>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</si>
  <si>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</si>
  <si>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</si>
  <si>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</si>
  <si>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</si>
  <si>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</si>
  <si>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</si>
  <si>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</si>
  <si>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</si>
  <si>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</si>
  <si>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</si>
  <si>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</si>
  <si>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</si>
  <si>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</si>
  <si>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</si>
  <si>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</si>
  <si>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</si>
  <si>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</si>
  <si>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</si>
  <si>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</si>
  <si>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</si>
  <si>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</si>
  <si>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</si>
  <si>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</si>
  <si>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</si>
  <si>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</si>
  <si>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</si>
  <si>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</si>
  <si>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</si>
  <si>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</si>
  <si>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</si>
  <si>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</si>
  <si>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</si>
  <si>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</si>
  <si>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</si>
  <si>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</si>
  <si>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</si>
  <si>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</si>
  <si>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</si>
  <si>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</si>
  <si>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</si>
  <si>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</si>
  <si>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</si>
  <si>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</si>
  <si>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</si>
  <si>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</si>
  <si>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</si>
  <si>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</si>
  <si>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</si>
  <si>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</si>
  <si>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</si>
  <si>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</si>
  <si>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</si>
  <si>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</si>
  <si>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</si>
  <si>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</si>
  <si>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</si>
  <si>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</si>
  <si>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</si>
  <si>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</si>
  <si>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</si>
  <si>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</si>
  <si>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</si>
  <si>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</si>
  <si>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</si>
  <si>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</si>
  <si>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</si>
  <si>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</si>
  <si>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</si>
  <si>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</si>
  <si>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</si>
  <si>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</si>
  <si>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</si>
  <si>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</si>
  <si>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</si>
  <si>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</si>
  <si>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</si>
  <si>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</si>
  <si>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</si>
  <si>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</si>
  <si>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</si>
  <si>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</si>
  <si>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</si>
  <si>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</si>
  <si>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</si>
  <si>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</si>
  <si>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</si>
  <si>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</si>
  <si>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</si>
  <si>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</si>
  <si>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</si>
  <si>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</si>
  <si>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</si>
  <si>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</si>
  <si>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</si>
  <si>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</si>
  <si>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</si>
  <si>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</si>
  <si>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</si>
  <si>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</si>
  <si>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</si>
  <si>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</si>
  <si>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</si>
  <si>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</si>
  <si>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</si>
  <si>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</si>
  <si>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</si>
  <si>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</si>
  <si>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</si>
  <si>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</si>
  <si>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</si>
  <si>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</si>
  <si>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</si>
  <si>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</si>
  <si>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</si>
  <si>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</si>
  <si>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</si>
  <si>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</si>
  <si>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</si>
  <si>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</si>
  <si>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</si>
  <si>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</si>
  <si>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</si>
  <si>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</si>
  <si>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</si>
  <si>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</si>
  <si>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</si>
  <si>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</si>
  <si>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</si>
  <si>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</si>
  <si>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</si>
  <si>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</si>
  <si>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</si>
  <si>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</si>
  <si>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</si>
  <si>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</si>
  <si>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</si>
  <si>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</si>
  <si>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</si>
  <si>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</si>
  <si>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</si>
  <si>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</si>
  <si>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</si>
  <si>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</si>
  <si>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</si>
  <si>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</si>
  <si>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</si>
  <si>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</si>
  <si>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</si>
  <si>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</si>
  <si>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</si>
  <si>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</si>
  <si>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</si>
  <si>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</si>
  <si>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</si>
  <si>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</si>
  <si>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</si>
  <si>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</si>
  <si>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</si>
  <si>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</si>
  <si>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</si>
  <si>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</si>
  <si>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</si>
  <si>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</si>
  <si>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</si>
  <si>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</si>
  <si>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</si>
  <si>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</si>
  <si>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</si>
  <si>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</si>
  <si>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</si>
  <si>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</si>
  <si>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</si>
  <si>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</si>
  <si>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</si>
  <si>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</si>
  <si>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</si>
  <si>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</si>
  <si>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</si>
  <si>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</si>
  <si>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</si>
  <si>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</si>
  <si>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</si>
  <si>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</si>
  <si>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</si>
  <si>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</si>
  <si>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</si>
  <si>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</si>
  <si>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</si>
  <si>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</si>
  <si>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</si>
  <si>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</si>
  <si>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</si>
  <si>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</si>
  <si>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</si>
  <si>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</si>
  <si>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</si>
  <si>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</si>
  <si>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</si>
  <si>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</si>
  <si>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</si>
  <si>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</si>
  <si>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</si>
  <si>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</si>
  <si>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</si>
  <si>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</si>
  <si>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</si>
  <si>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</si>
  <si>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</si>
  <si>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</si>
  <si>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</si>
  <si>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</si>
  <si>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</si>
  <si>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</si>
  <si>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</si>
  <si>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</si>
  <si>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</si>
  <si>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</si>
  <si>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</si>
  <si>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</si>
  <si>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</si>
  <si>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</si>
  <si>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</si>
  <si>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</si>
  <si>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</si>
  <si>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</si>
  <si>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</si>
  <si>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</si>
  <si>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</si>
  <si>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</si>
  <si>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</si>
  <si>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</si>
  <si>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</si>
  <si>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</si>
  <si>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</si>
  <si>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</si>
  <si>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</si>
  <si>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</si>
  <si>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</si>
  <si>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</si>
  <si>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</si>
  <si>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</si>
  <si>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</si>
  <si>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</si>
  <si>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</si>
  <si>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</si>
  <si>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</si>
  <si>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</si>
  <si>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</si>
  <si>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</si>
  <si>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</si>
  <si>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</si>
  <si>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</si>
  <si>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</si>
  <si>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</si>
  <si>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</si>
  <si>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</si>
  <si>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</si>
  <si>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</si>
  <si>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</si>
  <si>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</si>
  <si>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</si>
  <si>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</si>
  <si>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</si>
  <si>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</si>
  <si>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</si>
  <si>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</si>
  <si>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</si>
  <si>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</si>
  <si>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</si>
  <si>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</si>
  <si>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</si>
  <si>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</si>
  <si>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</si>
  <si>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</si>
  <si>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</si>
  <si>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</si>
  <si>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</si>
  <si>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</si>
  <si>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</si>
  <si>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</si>
  <si>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</si>
  <si>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</si>
  <si>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</si>
  <si>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</si>
  <si>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</si>
  <si>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</si>
  <si>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</si>
  <si>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</si>
  <si>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</si>
  <si>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</si>
  <si>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</si>
  <si>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</si>
  <si>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</si>
  <si>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</si>
  <si>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</si>
  <si>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</si>
  <si>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</si>
  <si>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</si>
  <si>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</si>
  <si>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</si>
  <si>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</si>
  <si>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</si>
  <si>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</si>
  <si>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</si>
  <si>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</si>
  <si>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</si>
  <si>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</si>
  <si>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</si>
  <si>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</si>
  <si>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</si>
  <si>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</si>
  <si>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</si>
  <si>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</si>
  <si>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</si>
  <si>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</si>
  <si>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</si>
  <si>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</si>
  <si>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</si>
  <si>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</si>
  <si>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</si>
  <si>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</si>
  <si>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</si>
  <si>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</si>
  <si>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</si>
  <si>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</si>
  <si>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</si>
  <si>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</si>
  <si>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</si>
  <si>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</si>
  <si>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</si>
  <si>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</si>
  <si>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</si>
  <si>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</si>
  <si>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</si>
  <si>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</si>
  <si>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</si>
  <si>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</si>
  <si>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</si>
  <si>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</si>
  <si>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</si>
  <si>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</si>
  <si>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</si>
  <si>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</si>
  <si>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</si>
  <si>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</si>
  <si>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</si>
  <si>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</si>
  <si>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</si>
  <si>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</si>
  <si>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</si>
  <si>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</si>
  <si>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</si>
  <si>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</si>
  <si>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</si>
  <si>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</si>
  <si>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</si>
  <si>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</si>
  <si>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</si>
  <si>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</si>
  <si>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</si>
  <si>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</si>
  <si>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</si>
  <si>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</si>
  <si>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</si>
  <si>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</si>
  <si>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</si>
  <si>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</si>
  <si>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</si>
  <si>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</si>
  <si>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</si>
  <si>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</si>
  <si>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</si>
  <si>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</si>
  <si>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</si>
  <si>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</si>
  <si>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</si>
  <si>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</si>
  <si>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</si>
  <si>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</si>
  <si>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</si>
  <si>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</si>
  <si>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</si>
  <si>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</si>
  <si>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</si>
  <si>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</si>
  <si>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</si>
  <si>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</si>
  <si>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</si>
  <si>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</si>
  <si>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</si>
  <si>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</si>
  <si>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</si>
  <si>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</si>
  <si>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</si>
  <si>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</si>
  <si>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</si>
  <si>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</si>
  <si>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</si>
  <si>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</si>
  <si>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</si>
  <si>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</si>
  <si>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</si>
  <si>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</si>
  <si>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</si>
  <si>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</si>
  <si>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</si>
  <si>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</si>
  <si>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</si>
  <si>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</si>
  <si>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</si>
  <si>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</si>
  <si>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</si>
  <si>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</si>
  <si>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</si>
  <si>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</si>
  <si>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</si>
  <si>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</si>
  <si>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</si>
  <si>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</si>
  <si>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</si>
  <si>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</si>
  <si>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</si>
  <si>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</si>
  <si>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</si>
  <si>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</si>
  <si>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</si>
  <si>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</si>
  <si>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</si>
  <si>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</si>
  <si>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</si>
  <si>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</si>
  <si>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</si>
  <si>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</si>
  <si>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</si>
  <si>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</si>
  <si>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</si>
  <si>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</si>
  <si>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</si>
  <si>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</si>
  <si>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</si>
  <si>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</si>
  <si>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</si>
  <si>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</si>
  <si>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</si>
  <si>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</si>
  <si>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</si>
  <si>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</si>
  <si>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</si>
  <si>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</si>
  <si>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</si>
  <si>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</si>
  <si>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</si>
  <si>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</si>
  <si>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</si>
  <si>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</si>
  <si>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</si>
  <si>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</si>
  <si>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</si>
  <si>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</si>
  <si>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</si>
  <si>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</si>
  <si>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</si>
  <si>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</si>
  <si>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</si>
  <si>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</si>
  <si>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</si>
  <si>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</si>
  <si>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</si>
  <si>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</si>
  <si>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</si>
  <si>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</si>
  <si>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</si>
  <si>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</si>
  <si>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</si>
  <si>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</si>
  <si>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</si>
  <si>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</si>
  <si>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</si>
  <si>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</si>
  <si>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</si>
  <si>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</si>
  <si>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</si>
  <si>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</si>
  <si>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</si>
  <si>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</si>
  <si>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</si>
  <si>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</si>
  <si>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</si>
  <si>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</si>
  <si>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</si>
  <si>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</si>
  <si>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</si>
  <si>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</si>
  <si>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</si>
  <si>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</si>
  <si>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</si>
  <si>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</si>
  <si>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</si>
  <si>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</si>
  <si>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</si>
  <si>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</si>
  <si>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</si>
  <si>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</si>
  <si>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</si>
  <si>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</si>
  <si>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</si>
  <si>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</si>
  <si>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</si>
  <si>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</si>
  <si>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</si>
  <si>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</si>
  <si>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</si>
  <si>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</si>
  <si>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</si>
  <si>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</si>
  <si>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</si>
  <si>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</si>
  <si>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</si>
  <si>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</si>
  <si>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</si>
  <si>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</si>
  <si>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</si>
  <si>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</si>
  <si>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</si>
  <si>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</si>
  <si>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</si>
  <si>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</si>
  <si>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</si>
  <si>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</si>
  <si>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</si>
  <si>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</si>
  <si>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</si>
  <si>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</si>
  <si>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</si>
  <si>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</si>
  <si>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</si>
  <si>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</si>
  <si>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</si>
  <si>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</si>
  <si>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</si>
  <si>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</si>
  <si>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</si>
  <si>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</si>
  <si>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</si>
  <si>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</si>
  <si>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</si>
  <si>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</si>
  <si>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</si>
  <si>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</si>
  <si>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</si>
  <si>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</si>
  <si>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</si>
  <si>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</si>
  <si>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</si>
  <si>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</si>
  <si>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</si>
  <si>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</si>
  <si>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</si>
  <si>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</si>
  <si>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</si>
  <si>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</si>
  <si>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</si>
  <si>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</si>
  <si>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</si>
  <si>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</si>
  <si>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</si>
  <si>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</si>
  <si>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</si>
  <si>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</si>
  <si>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</si>
  <si>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</si>
  <si>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</si>
  <si>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</si>
  <si>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</si>
  <si>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</si>
  <si>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</si>
  <si>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</si>
  <si>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</si>
  <si>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</si>
  <si>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</si>
  <si>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</si>
  <si>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</si>
  <si>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</si>
  <si>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</si>
  <si>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</si>
  <si>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</si>
  <si>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</si>
  <si>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</si>
  <si>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</si>
  <si>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</si>
  <si>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</si>
  <si>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</si>
  <si>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</si>
  <si>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</si>
  <si>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</si>
  <si>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</si>
  <si>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</si>
  <si>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</si>
  <si>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</si>
  <si>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</si>
  <si>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</si>
  <si>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</si>
  <si>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</si>
  <si>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</si>
  <si>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</si>
  <si>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</si>
  <si>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</si>
  <si>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</si>
  <si>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</si>
  <si>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</si>
  <si>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</si>
  <si>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</si>
  <si>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</si>
  <si>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</si>
  <si>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</si>
  <si>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</si>
  <si>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</si>
  <si>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</si>
  <si>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</si>
  <si>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</si>
  <si>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</si>
  <si>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</si>
  <si>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</si>
  <si>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</si>
  <si>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</si>
  <si>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</si>
  <si>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</si>
  <si>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</si>
  <si>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</si>
  <si>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</si>
  <si>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</si>
  <si>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</si>
  <si>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</si>
  <si>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</si>
  <si>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</si>
  <si>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</si>
  <si>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</si>
  <si>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</si>
  <si>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</si>
  <si>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</si>
  <si>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</si>
  <si>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</si>
  <si>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</si>
  <si>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</si>
  <si>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</si>
  <si>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</si>
  <si>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</si>
  <si>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</si>
  <si>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</si>
  <si>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</si>
  <si>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</si>
  <si>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</si>
  <si>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</si>
  <si>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</si>
  <si>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</si>
  <si>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</si>
  <si>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</si>
  <si>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</si>
  <si>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</si>
  <si>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</si>
  <si>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</si>
  <si>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</si>
  <si>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</si>
  <si>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</si>
  <si>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</si>
  <si>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</si>
  <si>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</si>
  <si>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</si>
  <si>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</si>
  <si>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</si>
  <si>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</si>
  <si>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</si>
  <si>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</si>
  <si>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</si>
  <si>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</si>
  <si>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</si>
  <si>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</si>
  <si>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</si>
  <si>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</si>
  <si>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</si>
  <si>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</si>
  <si>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</si>
  <si>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</si>
  <si>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</si>
  <si>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</si>
  <si>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</si>
  <si>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</si>
  <si>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</si>
  <si>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</si>
  <si>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</si>
  <si>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</si>
  <si>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</si>
  <si>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</si>
  <si>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</si>
  <si>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</si>
  <si>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</si>
  <si>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</si>
  <si>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</si>
  <si>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</si>
  <si>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</si>
  <si>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</si>
  <si>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</si>
  <si>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</si>
  <si>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</si>
  <si>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</si>
  <si>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</si>
  <si>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</si>
  <si>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</si>
  <si>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</si>
  <si>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</si>
  <si>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</si>
  <si>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</si>
  <si>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</si>
  <si>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</si>
  <si>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</si>
  <si>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</si>
  <si>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</si>
  <si>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</si>
  <si>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</si>
  <si>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</si>
  <si>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</si>
  <si>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</si>
  <si>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</si>
  <si>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</si>
  <si>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</si>
  <si>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</si>
  <si>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</si>
  <si>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</si>
  <si>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</si>
  <si>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</si>
  <si>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</si>
  <si>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</si>
  <si>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</si>
  <si>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</si>
  <si>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</si>
  <si>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</si>
  <si>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</si>
  <si>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</si>
  <si>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</si>
  <si>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</si>
  <si>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</si>
  <si>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</si>
  <si>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</si>
  <si>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</si>
  <si>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</si>
  <si>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</si>
  <si>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</si>
  <si>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</si>
  <si>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</si>
  <si>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</si>
  <si>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</si>
  <si>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</si>
  <si>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</si>
  <si>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</si>
  <si>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</si>
  <si>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</si>
  <si>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</si>
  <si>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</si>
  <si>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</si>
  <si>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</si>
  <si>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</si>
  <si>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</si>
  <si>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</si>
  <si>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</si>
  <si>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</si>
  <si>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</si>
  <si>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</si>
  <si>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</si>
  <si>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</si>
  <si>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</si>
  <si>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</si>
  <si>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</si>
  <si>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</si>
  <si>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</si>
  <si>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</si>
  <si>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</si>
  <si>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</si>
  <si>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</si>
  <si>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</si>
  <si>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</si>
  <si>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</si>
  <si>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</si>
  <si>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</si>
  <si>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</si>
  <si>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</si>
  <si>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</si>
  <si>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</si>
  <si>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</si>
  <si>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</si>
  <si>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</si>
  <si>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</si>
  <si>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</si>
  <si>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</si>
  <si>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</si>
  <si>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</si>
  <si>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</si>
  <si>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</si>
  <si>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</si>
  <si>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</si>
  <si>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</si>
  <si>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</si>
  <si>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</si>
  <si>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</si>
  <si>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</si>
  <si>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</si>
  <si>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</si>
  <si>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</si>
  <si>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</si>
  <si>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</si>
  <si>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</si>
  <si>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</si>
  <si>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</si>
  <si>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</si>
  <si>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</si>
  <si>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</si>
  <si>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</si>
  <si>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</si>
  <si>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</si>
  <si>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</si>
  <si>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</si>
  <si>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</si>
  <si>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</si>
  <si>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</si>
  <si>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</si>
  <si>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</si>
  <si>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</si>
  <si>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</si>
  <si>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</si>
  <si>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</si>
  <si>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</si>
  <si>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</si>
  <si>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</si>
  <si>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</si>
  <si>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</si>
  <si>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</si>
  <si>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</si>
  <si>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</si>
  <si>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</si>
  <si>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</si>
  <si>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</si>
  <si>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</si>
  <si>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</si>
  <si>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</si>
  <si>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</si>
  <si>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</si>
  <si>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</si>
  <si>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</si>
  <si>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</si>
  <si>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</si>
  <si>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</si>
  <si>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</si>
  <si>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</si>
  <si>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</si>
  <si>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</si>
  <si>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</si>
  <si>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</si>
  <si>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</si>
  <si>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</si>
  <si>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</si>
  <si>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</si>
  <si>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</si>
  <si>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</si>
  <si>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</si>
  <si>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</si>
  <si>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</si>
  <si>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</si>
  <si>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</si>
  <si>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</si>
  <si>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</si>
  <si>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</si>
  <si>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</si>
  <si>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</si>
  <si>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</si>
  <si>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</si>
  <si>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</si>
  <si>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</si>
  <si>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</si>
  <si>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</si>
  <si>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</si>
  <si>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</si>
  <si>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</si>
  <si>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</si>
  <si>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</si>
  <si>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</si>
  <si>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</si>
  <si>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</si>
  <si>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</si>
  <si>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</si>
  <si>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</si>
  <si>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</si>
  <si>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</si>
  <si>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</si>
  <si>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</si>
  <si>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</si>
  <si>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</si>
  <si>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</si>
  <si>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</si>
  <si>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</si>
  <si>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</si>
  <si>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</si>
  <si>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</si>
  <si>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</si>
  <si>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</si>
  <si>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</si>
  <si>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</si>
  <si>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</si>
  <si>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</si>
  <si>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</si>
  <si>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</si>
  <si>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</si>
  <si>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</si>
  <si>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</si>
  <si>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</si>
  <si>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</si>
  <si>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</si>
  <si>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</si>
  <si>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</si>
  <si>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</si>
  <si>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</si>
  <si>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</si>
  <si>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</si>
  <si>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</si>
  <si>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</si>
  <si>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</si>
  <si>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</si>
  <si>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</si>
  <si>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</si>
  <si>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</si>
  <si>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</si>
  <si>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</si>
  <si>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</si>
  <si>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</si>
  <si>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</si>
  <si>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</si>
  <si>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</si>
  <si>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</si>
  <si>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</si>
  <si>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</si>
  <si>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</si>
  <si>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</si>
  <si>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</si>
  <si>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</si>
  <si>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</si>
  <si>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</si>
  <si>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</si>
  <si>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</si>
  <si>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</si>
  <si>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</si>
  <si>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</si>
  <si>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</si>
  <si>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</si>
  <si>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</si>
  <si>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</si>
  <si>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</si>
  <si>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</si>
  <si>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</si>
  <si>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</si>
  <si>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</si>
  <si>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</si>
  <si>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</si>
  <si>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</si>
  <si>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</si>
  <si>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</si>
  <si>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</si>
  <si>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</si>
  <si>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</si>
  <si>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</si>
  <si>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</si>
  <si>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</si>
  <si>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</si>
  <si>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</si>
  <si>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</si>
  <si>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</si>
  <si>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</si>
  <si>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</si>
  <si>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</si>
  <si>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</si>
  <si>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</si>
  <si>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</si>
  <si>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</si>
  <si>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</si>
  <si>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</si>
  <si>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</si>
  <si>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</si>
  <si>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</si>
  <si>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</si>
  <si>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</si>
  <si>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</si>
  <si>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</si>
  <si>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</si>
  <si>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</si>
  <si>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</si>
  <si>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</si>
  <si>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</si>
  <si>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</si>
  <si>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</si>
  <si>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</si>
  <si>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</si>
  <si>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</si>
  <si>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</si>
  <si>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</si>
  <si>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</si>
  <si>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</si>
  <si>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</si>
  <si>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</si>
  <si>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</si>
  <si>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</si>
  <si>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</si>
  <si>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</si>
  <si>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</si>
  <si>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</si>
  <si>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</si>
  <si>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</si>
  <si>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</si>
  <si>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</si>
  <si>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</si>
  <si>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</si>
  <si>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</si>
  <si>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</si>
  <si>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</si>
  <si>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</si>
  <si>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</si>
  <si>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</si>
  <si>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</si>
  <si>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</si>
  <si>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</si>
  <si>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</si>
  <si>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</si>
  <si>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</si>
  <si>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</si>
  <si>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</si>
  <si>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</si>
  <si>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</si>
  <si>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</si>
  <si>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</si>
  <si>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</si>
  <si>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</si>
  <si>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</si>
  <si>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</si>
  <si>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</si>
  <si>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</si>
  <si>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</si>
  <si>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</si>
  <si>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</si>
  <si>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</si>
  <si>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</si>
  <si>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</si>
  <si>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</si>
  <si>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</si>
  <si>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</si>
  <si>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</si>
  <si>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</si>
  <si>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</si>
  <si>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</si>
  <si>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</si>
  <si>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</si>
  <si>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</si>
  <si>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</si>
  <si>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</si>
  <si>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</si>
  <si>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</si>
  <si>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</si>
  <si>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</si>
  <si>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</si>
  <si>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</si>
  <si>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</si>
  <si>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</si>
  <si>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</si>
  <si>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</si>
  <si>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</si>
  <si>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</si>
  <si>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</si>
  <si>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</si>
  <si>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</si>
  <si>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</si>
  <si>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</si>
  <si>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</si>
  <si>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</si>
  <si>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</si>
  <si>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</si>
  <si>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</si>
  <si>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</si>
  <si>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</si>
  <si>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</si>
  <si>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</si>
  <si>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</si>
  <si>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</si>
  <si>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</si>
  <si>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</si>
  <si>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</si>
  <si>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</si>
  <si>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</si>
  <si>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</si>
  <si>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</si>
  <si>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</si>
  <si>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</si>
  <si>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</si>
  <si>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</si>
  <si>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</si>
  <si>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</si>
  <si>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</si>
  <si>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</si>
  <si>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</si>
  <si>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</si>
  <si>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</si>
  <si>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</si>
  <si>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</si>
  <si>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</si>
  <si>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</si>
  <si>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</si>
  <si>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</si>
  <si>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</si>
  <si>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</si>
  <si>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</si>
  <si>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</si>
  <si>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</si>
  <si>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</si>
  <si>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</si>
  <si>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</si>
  <si>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</si>
  <si>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</si>
  <si>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</si>
  <si>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</si>
  <si>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</si>
  <si>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</si>
  <si>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</si>
  <si>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</si>
  <si>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</si>
  <si>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</si>
  <si>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</si>
  <si>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</si>
  <si>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</si>
  <si>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</si>
  <si>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</si>
  <si>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</si>
  <si>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</si>
  <si>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</si>
  <si>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</si>
  <si>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</si>
  <si>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</si>
  <si>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</si>
  <si>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</si>
  <si>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</si>
  <si>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</si>
  <si>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</si>
  <si>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</si>
  <si>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</si>
  <si>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</si>
  <si>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</si>
  <si>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</si>
  <si>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</si>
  <si>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</si>
  <si>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</si>
  <si>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</si>
  <si>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</si>
  <si>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</si>
  <si>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</si>
  <si>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</si>
  <si>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</si>
  <si>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</si>
  <si>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</si>
  <si>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</si>
  <si>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</si>
  <si>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</si>
  <si>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</si>
  <si>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</si>
  <si>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</si>
  <si>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</si>
  <si>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</si>
  <si>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</si>
  <si>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</si>
  <si>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</si>
  <si>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</si>
  <si>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</si>
  <si>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</si>
  <si>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</si>
  <si>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</si>
  <si>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</si>
  <si>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</si>
  <si>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</si>
  <si>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</si>
  <si>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</si>
  <si>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</si>
  <si>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</si>
  <si>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</si>
  <si>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</si>
  <si>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</si>
  <si>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</si>
  <si>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</si>
  <si>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</si>
  <si>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</si>
  <si>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</si>
  <si>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</si>
  <si>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</si>
  <si>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</si>
  <si>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</si>
  <si>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</si>
  <si>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</si>
  <si>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</si>
  <si>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</si>
  <si>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</si>
  <si>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</si>
  <si>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</si>
  <si>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</si>
  <si>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</si>
  <si>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</si>
  <si>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</si>
  <si>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</si>
  <si>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</si>
  <si>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</si>
  <si>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</si>
  <si>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</si>
  <si>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</si>
  <si>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</si>
  <si>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</si>
  <si>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</si>
  <si>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</si>
  <si>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</si>
  <si>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</si>
  <si>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</si>
  <si>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</si>
  <si>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</si>
  <si>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</si>
  <si>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</si>
  <si>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</si>
  <si>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</si>
  <si>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</si>
  <si>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</si>
  <si>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</si>
  <si>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</si>
  <si>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</si>
  <si>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</si>
  <si>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</si>
  <si>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</si>
  <si>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</si>
  <si>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</si>
  <si>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</si>
  <si>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</si>
  <si>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</si>
  <si>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</si>
  <si>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</si>
  <si>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</si>
  <si>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</si>
  <si>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</si>
  <si>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</si>
  <si>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</si>
  <si>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</si>
  <si>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</si>
  <si>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</si>
  <si>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</si>
  <si>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</si>
  <si>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</si>
  <si>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</si>
  <si>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</si>
  <si>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</si>
  <si>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</si>
  <si>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</si>
  <si>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</si>
  <si>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</si>
  <si>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</si>
  <si>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</si>
  <si>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</si>
  <si>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</si>
  <si>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</si>
  <si>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</si>
  <si>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</si>
  <si>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</si>
  <si>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</si>
  <si>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</si>
  <si>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</si>
  <si>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</si>
  <si>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</si>
  <si>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</si>
  <si>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</si>
  <si>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</si>
  <si>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</si>
  <si>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</si>
  <si>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</si>
  <si>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</si>
  <si>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</si>
  <si>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</si>
  <si>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</si>
  <si>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</si>
  <si>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</si>
  <si>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</si>
  <si>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</si>
  <si>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</si>
  <si>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</si>
  <si>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</si>
  <si>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</si>
  <si>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</si>
  <si>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</si>
  <si>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</si>
  <si>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</si>
  <si>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</si>
  <si>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</si>
  <si>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</si>
  <si>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</si>
  <si>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</si>
  <si>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</si>
  <si>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</si>
  <si>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</si>
  <si>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</si>
  <si>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</si>
  <si>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</si>
  <si>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</si>
  <si>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</si>
  <si>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</si>
  <si>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</si>
  <si>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</si>
  <si>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</si>
  <si>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</si>
  <si>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</si>
  <si>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</si>
  <si>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</si>
  <si>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</si>
  <si>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</si>
  <si>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</si>
  <si>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</si>
  <si>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</si>
  <si>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</si>
  <si>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</si>
  <si>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</si>
  <si>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</si>
  <si>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</si>
  <si>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</si>
  <si>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</si>
  <si>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</si>
  <si>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</si>
  <si>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</si>
  <si>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</si>
  <si>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</si>
  <si>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</si>
  <si>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</si>
  <si>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</si>
  <si>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</si>
  <si>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</si>
  <si>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</si>
  <si>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</si>
  <si>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</si>
  <si>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</si>
  <si>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</si>
  <si>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</si>
  <si>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</si>
  <si>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</si>
  <si>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</si>
  <si>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</si>
  <si>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</si>
  <si>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</si>
  <si>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</si>
  <si>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</si>
  <si>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</si>
  <si>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</si>
  <si>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</si>
  <si>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</si>
  <si>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</si>
  <si>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</si>
  <si>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</si>
  <si>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</si>
  <si>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</si>
  <si>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</si>
  <si>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</si>
  <si>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</si>
  <si>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</si>
  <si>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</si>
  <si>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</si>
  <si>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</si>
  <si>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</si>
  <si>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</si>
  <si>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</si>
  <si>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</si>
  <si>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</si>
  <si>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</si>
  <si>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</si>
  <si>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</si>
  <si>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</si>
  <si>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</si>
  <si>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</si>
  <si>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</si>
  <si>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</si>
  <si>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</si>
  <si>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</si>
  <si>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</si>
  <si>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</si>
  <si>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</si>
  <si>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</si>
  <si>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</si>
  <si>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</si>
  <si>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</si>
  <si>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</si>
  <si>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</si>
  <si>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</si>
  <si>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</si>
  <si>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</si>
  <si>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</si>
  <si>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</si>
  <si>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</si>
  <si>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</si>
  <si>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</si>
  <si>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</si>
  <si>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</si>
  <si>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</si>
  <si>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</si>
  <si>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</si>
  <si>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</si>
  <si>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</si>
  <si>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</si>
  <si>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</si>
  <si>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</si>
  <si>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</si>
  <si>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</si>
  <si>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</si>
  <si>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</si>
  <si>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</si>
  <si>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</si>
  <si>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</si>
  <si>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</si>
  <si>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</si>
  <si>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</si>
  <si>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</si>
  <si>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</si>
  <si>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</si>
  <si>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</si>
  <si>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</si>
  <si>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</si>
  <si>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</si>
  <si>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</si>
  <si>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</si>
  <si>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</si>
  <si>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</si>
  <si>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</si>
  <si>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</si>
  <si>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</si>
  <si>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</si>
  <si>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</si>
  <si>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</si>
  <si>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</si>
  <si>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</si>
  <si>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</si>
  <si>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</si>
  <si>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</si>
  <si>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</si>
  <si>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</si>
  <si>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</si>
  <si>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</si>
  <si>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</si>
  <si>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</si>
  <si>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</si>
  <si>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</si>
  <si>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</si>
  <si>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</si>
  <si>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</si>
  <si>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</si>
  <si>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</si>
  <si>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</si>
  <si>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</si>
  <si>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</si>
  <si>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</si>
  <si>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</si>
  <si>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</si>
  <si>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</si>
  <si>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</si>
  <si>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</si>
  <si>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</si>
  <si>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</si>
  <si>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</si>
  <si>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</si>
  <si>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</si>
  <si>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</si>
  <si>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</si>
  <si>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</si>
  <si>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</si>
  <si>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</si>
  <si>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</si>
  <si>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</si>
  <si>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</si>
  <si>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</si>
  <si>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</si>
  <si>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</si>
  <si>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</si>
  <si>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</si>
  <si>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</si>
  <si>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</si>
  <si>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</si>
  <si>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</si>
  <si>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</si>
  <si>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</si>
  <si>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</si>
  <si>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</si>
  <si>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</si>
  <si>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</si>
  <si>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</si>
  <si>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</si>
  <si>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</si>
  <si>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</si>
  <si>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</si>
  <si>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</si>
  <si>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</si>
  <si>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</si>
  <si>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</si>
  <si>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</si>
  <si>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</si>
  <si>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</si>
  <si>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</si>
  <si>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</si>
  <si>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</si>
  <si>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</si>
  <si>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</si>
  <si>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</si>
  <si>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</si>
  <si>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</si>
  <si>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</si>
  <si>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</si>
  <si>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</si>
  <si>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</si>
  <si>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</si>
  <si>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</si>
  <si>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</si>
  <si>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</si>
  <si>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</si>
  <si>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</si>
  <si>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</si>
  <si>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</si>
  <si>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</si>
  <si>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</si>
  <si>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</si>
  <si>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</si>
  <si>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</si>
  <si>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</si>
  <si>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</si>
  <si>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</si>
  <si>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</si>
  <si>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</si>
  <si>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</si>
  <si>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</si>
  <si>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</si>
  <si>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</si>
  <si>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</si>
  <si>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</si>
  <si>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</si>
  <si>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</si>
  <si>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</si>
  <si>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</si>
  <si>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</si>
  <si>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</si>
  <si>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</si>
  <si>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</si>
  <si>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</si>
  <si>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</si>
  <si>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</si>
  <si>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</si>
  <si>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</si>
  <si>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</si>
  <si>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</si>
  <si>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</si>
  <si>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</si>
  <si>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</si>
  <si>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</si>
  <si>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</si>
  <si>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</si>
  <si>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</si>
  <si>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</si>
  <si>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</si>
  <si>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</si>
  <si>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</si>
  <si>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</si>
  <si>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</si>
  <si>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</si>
  <si>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</si>
  <si>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</si>
  <si>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</si>
  <si>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</si>
  <si>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</si>
  <si>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</si>
  <si>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</si>
  <si>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</si>
  <si>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</si>
  <si>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</si>
  <si>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</si>
  <si>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</si>
  <si>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</si>
  <si>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</si>
  <si>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</si>
  <si>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</si>
  <si>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</si>
  <si>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</si>
  <si>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</si>
  <si>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</si>
  <si>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</si>
  <si>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</si>
  <si>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</si>
  <si>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</si>
  <si>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</si>
  <si>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</si>
  <si>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</si>
  <si>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</si>
  <si>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</si>
  <si>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</si>
  <si>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</si>
  <si>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</si>
  <si>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</si>
  <si>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</si>
  <si>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</si>
  <si>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</si>
  <si>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</si>
  <si>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</si>
  <si>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</si>
  <si>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</si>
  <si>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</si>
  <si>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</si>
  <si>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</si>
  <si>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</si>
  <si>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</si>
  <si>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</si>
  <si>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</si>
  <si>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</si>
  <si>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</si>
  <si>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</si>
  <si>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</si>
  <si>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</si>
  <si>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</si>
  <si>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</si>
  <si>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</si>
  <si>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</si>
  <si>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</si>
  <si>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</si>
  <si>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</si>
  <si>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</si>
  <si>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</si>
  <si>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</si>
  <si>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</si>
  <si>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</si>
  <si>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</si>
  <si>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</si>
  <si>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</si>
  <si>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</si>
  <si>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</si>
  <si>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</si>
  <si>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</si>
  <si>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</si>
  <si>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</si>
  <si>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</si>
  <si>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</si>
  <si>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</si>
  <si>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</si>
  <si>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</si>
  <si>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</si>
  <si>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</si>
  <si>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</si>
  <si>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</si>
  <si>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</si>
  <si>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</si>
  <si>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</si>
  <si>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</si>
  <si>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</si>
  <si>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</si>
  <si>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</si>
  <si>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</si>
  <si>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</si>
  <si>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</si>
  <si>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</si>
  <si>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</si>
  <si>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</si>
  <si>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</si>
  <si>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</si>
  <si>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</si>
  <si>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</si>
  <si>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</si>
  <si>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</si>
  <si>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</si>
  <si>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</si>
  <si>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</si>
  <si>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</si>
  <si>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</si>
  <si>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</si>
  <si>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</si>
  <si>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</si>
  <si>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</si>
  <si>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</si>
  <si>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</si>
  <si>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</si>
  <si>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</si>
  <si>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</si>
  <si>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</si>
  <si>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</si>
  <si>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</si>
  <si>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</si>
  <si>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</si>
  <si>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</si>
  <si>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</si>
  <si>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</si>
  <si>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</si>
  <si>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</si>
  <si>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</si>
  <si>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</si>
  <si>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</si>
  <si>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</si>
  <si>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</si>
  <si>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</si>
  <si>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</si>
  <si>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</si>
  <si>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</si>
  <si>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</si>
  <si>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</si>
  <si>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</si>
  <si>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</si>
  <si>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</si>
  <si>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</si>
  <si>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</si>
  <si>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</si>
  <si>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</si>
  <si>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</si>
  <si>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</si>
  <si>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</si>
  <si>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</si>
  <si>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</si>
  <si>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</si>
  <si>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</si>
  <si>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</si>
  <si>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</si>
  <si>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</si>
  <si>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</si>
  <si>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</si>
  <si>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</si>
  <si>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</si>
  <si>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</si>
  <si>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</si>
  <si>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</si>
  <si>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</si>
  <si>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</si>
  <si>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</si>
  <si>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</si>
  <si>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</si>
  <si>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</si>
  <si>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</si>
  <si>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</si>
  <si>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</si>
  <si>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</si>
  <si>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</si>
  <si>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</si>
  <si>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</si>
  <si>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</si>
  <si>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</si>
  <si>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</si>
  <si>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</si>
  <si>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</si>
  <si>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</si>
  <si>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</si>
  <si>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</si>
  <si>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</si>
  <si>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</si>
  <si>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</si>
  <si>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</si>
  <si>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</si>
  <si>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</si>
  <si>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</si>
  <si>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</si>
  <si>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</si>
  <si>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</si>
  <si>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</si>
  <si>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</si>
  <si>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</si>
  <si>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</si>
  <si>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</si>
  <si>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</si>
  <si>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</si>
  <si>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</si>
  <si>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</si>
  <si>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</si>
  <si>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</si>
  <si>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</si>
  <si>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</si>
  <si>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</si>
  <si>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</si>
  <si>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</si>
  <si>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</si>
  <si>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</si>
  <si>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</si>
  <si>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</si>
  <si>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</si>
  <si>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</si>
  <si>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</si>
  <si>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</si>
  <si>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</si>
  <si>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</si>
  <si>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</si>
  <si>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</si>
  <si>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</si>
  <si>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</si>
  <si>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</si>
  <si>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</si>
  <si>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</si>
  <si>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</si>
  <si>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</si>
  <si>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</si>
  <si>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</si>
  <si>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</si>
  <si>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</si>
  <si>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</si>
  <si>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</si>
  <si>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</si>
  <si>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</si>
  <si>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</si>
  <si>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</si>
  <si>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</si>
  <si>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</si>
  <si>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</si>
  <si>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</si>
  <si>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</si>
  <si>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</si>
  <si>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</si>
  <si>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</si>
  <si>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</si>
  <si>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</si>
  <si>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</si>
  <si>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</si>
  <si>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</si>
  <si>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</si>
  <si>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</si>
  <si>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</si>
  <si>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</si>
  <si>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</si>
  <si>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</si>
  <si>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</si>
  <si>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</si>
  <si>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</si>
  <si>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</si>
  <si>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</si>
  <si>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</si>
  <si>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</si>
  <si>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</si>
  <si>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</si>
  <si>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</si>
  <si>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</si>
  <si>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</si>
  <si>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</si>
  <si>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</si>
  <si>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</si>
  <si>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</si>
  <si>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</si>
  <si>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</si>
  <si>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</si>
  <si>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</si>
  <si>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</si>
  <si>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</si>
  <si>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</si>
  <si>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</si>
  <si>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</si>
  <si>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</si>
  <si>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</si>
  <si>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</si>
  <si>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</si>
  <si>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</si>
  <si>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</si>
  <si>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</si>
  <si>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</si>
  <si>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</si>
  <si>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</si>
  <si>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</si>
  <si>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</si>
  <si>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</si>
  <si>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</si>
  <si>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</si>
  <si>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</si>
  <si>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</si>
  <si>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</si>
  <si>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</si>
  <si>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</si>
  <si>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</si>
  <si>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</si>
  <si>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</si>
  <si>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</si>
  <si>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</si>
  <si>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</si>
  <si>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</si>
  <si>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</si>
  <si>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</si>
  <si>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</si>
  <si>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</si>
  <si>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</si>
  <si>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</si>
  <si>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</si>
  <si>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</si>
  <si>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</si>
  <si>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</si>
  <si>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</si>
  <si>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</si>
  <si>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</si>
  <si>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</si>
  <si>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</si>
  <si>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</si>
  <si>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</si>
  <si>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</si>
  <si>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</si>
  <si>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</si>
  <si>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</si>
  <si>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</si>
  <si>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</si>
  <si>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</si>
  <si>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</si>
  <si>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</si>
  <si>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</si>
  <si>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</si>
  <si>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</si>
  <si>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</si>
  <si>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</si>
  <si>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</si>
  <si>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</si>
  <si>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</si>
  <si>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</si>
  <si>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</si>
  <si>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</si>
  <si>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</si>
  <si>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</si>
  <si>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</si>
  <si>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</si>
  <si>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</si>
  <si>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</si>
  <si>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</si>
  <si>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</si>
  <si>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</si>
  <si>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</si>
  <si>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</si>
  <si>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</si>
  <si>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</si>
  <si>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</si>
  <si>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</si>
  <si>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</si>
  <si>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</si>
  <si>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</si>
  <si>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</si>
  <si>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</si>
  <si>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</si>
  <si>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</si>
  <si>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</si>
  <si>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</si>
  <si>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</si>
  <si>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</si>
  <si>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</si>
  <si>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</si>
  <si>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</si>
  <si>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</si>
  <si>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</si>
  <si>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</si>
  <si>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</si>
  <si>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</si>
  <si>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</si>
  <si>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</si>
  <si>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</si>
  <si>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</si>
  <si>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</si>
  <si>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</si>
  <si>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</si>
  <si>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</si>
  <si>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</si>
  <si>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</si>
  <si>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</si>
  <si>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</si>
  <si>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</si>
  <si>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</si>
  <si>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</si>
  <si>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</si>
  <si>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</si>
  <si>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</si>
  <si>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</si>
  <si>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</si>
  <si>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</si>
  <si>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</si>
  <si>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</si>
  <si>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</si>
  <si>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</si>
  <si>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</si>
  <si>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</si>
  <si>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</si>
  <si>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</si>
  <si>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</si>
  <si>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</si>
  <si>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</si>
  <si>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</si>
  <si>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</si>
  <si>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</si>
  <si>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</si>
  <si>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</si>
  <si>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</si>
  <si>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</si>
  <si>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</si>
  <si>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</si>
  <si>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</si>
  <si>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</si>
  <si>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</si>
  <si>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</si>
  <si>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</si>
  <si>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</si>
  <si>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</si>
  <si>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</si>
  <si>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</si>
  <si>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</si>
  <si>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</si>
  <si>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</si>
  <si>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</si>
  <si>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</si>
  <si>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</si>
  <si>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</si>
  <si>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</si>
  <si>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</si>
  <si>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</si>
  <si>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</si>
  <si>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</si>
  <si>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</si>
  <si>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</si>
  <si>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</si>
  <si>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</si>
  <si>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</si>
  <si>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</si>
  <si>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</si>
  <si>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</si>
  <si>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</si>
  <si>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</si>
  <si>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</si>
  <si>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</si>
  <si>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</si>
  <si>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</si>
  <si>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</si>
  <si>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</si>
  <si>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</si>
  <si>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</si>
  <si>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</si>
  <si>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</si>
  <si>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</si>
  <si>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</si>
  <si>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</si>
  <si>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</si>
  <si>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</si>
  <si>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</si>
  <si>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</si>
  <si>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</si>
  <si>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</si>
  <si>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</si>
  <si>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</si>
  <si>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</si>
  <si>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</si>
  <si>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</si>
  <si>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</si>
  <si>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</si>
  <si>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</si>
  <si>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</si>
  <si>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</si>
  <si>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</si>
  <si>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</si>
  <si>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</si>
  <si>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</si>
  <si>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</si>
  <si>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</si>
  <si>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</si>
  <si>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</si>
  <si>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</si>
  <si>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</si>
  <si>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</si>
  <si>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</si>
  <si>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</si>
  <si>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</si>
  <si>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</si>
  <si>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</si>
  <si>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</si>
  <si>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</si>
  <si>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</si>
  <si>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</si>
  <si>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</si>
  <si>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</si>
  <si>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</si>
  <si>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</si>
  <si>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</si>
  <si>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</si>
  <si>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</si>
  <si>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</si>
  <si>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</si>
  <si>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</si>
  <si>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</si>
  <si>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</si>
  <si>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</si>
  <si>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</si>
  <si>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</si>
  <si>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</si>
  <si>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</si>
  <si>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</si>
  <si>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</si>
  <si>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</si>
  <si>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</si>
  <si>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</si>
  <si>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</si>
  <si>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</si>
  <si>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</si>
  <si>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</si>
  <si>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</si>
  <si>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</si>
  <si>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</si>
  <si>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</si>
  <si>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</si>
  <si>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</si>
  <si>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</si>
  <si>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</si>
  <si>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</si>
  <si>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</si>
  <si>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</si>
  <si>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</si>
  <si>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</si>
  <si>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</si>
  <si>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</si>
  <si>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</si>
  <si>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</si>
  <si>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</si>
  <si>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</si>
  <si>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</si>
  <si>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</si>
  <si>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</si>
  <si>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</si>
  <si>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</si>
  <si>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</si>
  <si>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</si>
  <si>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</si>
  <si>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</si>
  <si>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</si>
  <si>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</si>
  <si>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</si>
  <si>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</si>
  <si>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</si>
  <si>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</si>
  <si>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</si>
  <si>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</si>
  <si>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</si>
  <si>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</si>
  <si>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</si>
  <si>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</si>
  <si>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</si>
  <si>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</si>
  <si>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</si>
  <si>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</si>
  <si>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</si>
  <si>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</si>
  <si>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</si>
  <si>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</si>
  <si>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</si>
  <si>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</si>
  <si>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</si>
  <si>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</si>
  <si>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</si>
  <si>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</si>
  <si>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</si>
  <si>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</si>
  <si>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</si>
  <si>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</si>
  <si>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</si>
  <si>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</si>
  <si>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</si>
  <si>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</si>
  <si>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</si>
  <si>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</si>
  <si>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</si>
  <si>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</si>
  <si>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</si>
  <si>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</si>
  <si>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</si>
  <si>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</si>
  <si>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</si>
  <si>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</si>
  <si>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</si>
  <si>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</si>
  <si>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</si>
  <si>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</si>
  <si>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</si>
  <si>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</si>
  <si>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</si>
  <si>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</si>
  <si>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</si>
  <si>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</si>
  <si>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</si>
  <si>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</si>
  <si>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</si>
  <si>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</si>
  <si>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</si>
  <si>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</si>
  <si>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</si>
  <si>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</si>
  <si>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</si>
  <si>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</si>
  <si>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</si>
  <si>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</si>
  <si>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</si>
  <si>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</si>
  <si>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</si>
  <si>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</si>
  <si>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</si>
  <si>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</si>
  <si>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</si>
  <si>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</si>
  <si>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</si>
  <si>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</si>
  <si>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</si>
  <si>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</si>
  <si>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</si>
  <si>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</si>
  <si>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</si>
  <si>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</si>
  <si>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</si>
  <si>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</si>
  <si>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</si>
  <si>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</si>
  <si>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</si>
  <si>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</si>
  <si>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</si>
  <si>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</si>
  <si>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</si>
  <si>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</si>
  <si>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</si>
  <si>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</si>
  <si>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</si>
  <si>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</si>
  <si>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</si>
  <si>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</si>
  <si>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</si>
  <si>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</si>
  <si>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</si>
  <si>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</si>
  <si>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</si>
  <si>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</si>
  <si>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</si>
  <si>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</si>
  <si>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</si>
  <si>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</si>
  <si>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</si>
  <si>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</si>
  <si>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</si>
  <si>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</si>
  <si>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</si>
  <si>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</si>
  <si>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</si>
  <si>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</si>
  <si>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</si>
  <si>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</si>
  <si>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</si>
  <si>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</si>
  <si>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</si>
  <si>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</si>
  <si>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</si>
  <si>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</si>
  <si>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</si>
  <si>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</si>
  <si>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</si>
  <si>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</si>
  <si>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</si>
  <si>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</si>
  <si>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</si>
  <si>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</si>
  <si>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</si>
  <si>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</si>
  <si>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</si>
  <si>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</si>
  <si>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</si>
  <si>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</si>
  <si>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</si>
  <si>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</si>
  <si>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</si>
  <si>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</si>
  <si>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</si>
  <si>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</si>
  <si>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</si>
  <si>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</si>
  <si>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</si>
  <si>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</si>
  <si>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</si>
  <si>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</si>
  <si>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</si>
  <si>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</si>
  <si>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</si>
  <si>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</si>
  <si>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</si>
  <si>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</si>
  <si>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</si>
  <si>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</si>
  <si>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</si>
  <si>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</si>
  <si>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</si>
  <si>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</si>
  <si>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</si>
  <si>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</si>
  <si>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</si>
  <si>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</si>
  <si>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</si>
  <si>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</si>
  <si>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</si>
  <si>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</si>
  <si>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</si>
  <si>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</si>
  <si>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</si>
  <si>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</si>
  <si>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</si>
  <si>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</si>
  <si>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</si>
  <si>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</si>
  <si>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</si>
  <si>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</si>
  <si>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</si>
  <si>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</si>
  <si>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</si>
  <si>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</si>
  <si>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</si>
  <si>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</si>
  <si>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</si>
  <si>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</si>
  <si>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</si>
  <si>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</si>
  <si>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</si>
  <si>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</si>
  <si>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</si>
  <si>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</si>
  <si>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</si>
  <si>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</si>
  <si>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</si>
  <si>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</si>
  <si>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</si>
  <si>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</si>
  <si>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</si>
  <si>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</si>
  <si>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</si>
  <si>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</si>
  <si>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</si>
  <si>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</si>
  <si>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</si>
  <si>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</si>
  <si>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</si>
  <si>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</si>
  <si>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</si>
  <si>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</si>
  <si>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</si>
  <si>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</si>
  <si>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</si>
  <si>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</si>
  <si>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</si>
  <si>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</si>
  <si>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</si>
  <si>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</si>
  <si>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</si>
  <si>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</si>
  <si>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</si>
  <si>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</si>
  <si>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</si>
  <si>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</si>
  <si>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</si>
  <si>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</si>
  <si>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</si>
  <si>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</si>
  <si>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</si>
  <si>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</si>
  <si>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</si>
  <si>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</si>
  <si>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</si>
  <si>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</si>
  <si>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</si>
  <si>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</si>
  <si>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</si>
  <si>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</si>
  <si>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</si>
  <si>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</si>
  <si>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</si>
  <si>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</si>
  <si>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</si>
  <si>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</si>
  <si>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</si>
  <si>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</si>
  <si>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</si>
  <si>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</si>
  <si>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</si>
  <si>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</si>
  <si>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</si>
  <si>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</si>
  <si>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</si>
  <si>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</si>
  <si>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</si>
  <si>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</si>
  <si>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</si>
  <si>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</si>
  <si>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</si>
  <si>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</si>
  <si>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</si>
  <si>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</si>
  <si>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</si>
  <si>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</si>
  <si>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</si>
  <si>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</si>
  <si>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</si>
  <si>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</si>
  <si>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</si>
  <si>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</si>
  <si>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</si>
  <si>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</si>
  <si>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</si>
  <si>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</si>
  <si>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</si>
  <si>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</si>
  <si>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</si>
  <si>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</si>
  <si>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</si>
  <si>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</si>
  <si>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</si>
  <si>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</si>
  <si>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</si>
  <si>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</si>
  <si>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</si>
  <si>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</si>
  <si>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</si>
  <si>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</si>
  <si>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</si>
  <si>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</si>
  <si>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</si>
  <si>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</si>
  <si>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</si>
  <si>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</si>
  <si>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</si>
  <si>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</si>
  <si>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</si>
  <si>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</si>
  <si>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</si>
  <si>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</si>
  <si>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</si>
  <si>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</si>
  <si>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</si>
  <si>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</si>
  <si>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</si>
  <si>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</si>
  <si>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</si>
  <si>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</si>
  <si>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</si>
  <si>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</si>
  <si>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</si>
  <si>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</si>
  <si>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</si>
  <si>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</si>
  <si>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</si>
  <si>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</si>
  <si>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</si>
  <si>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</si>
  <si>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</si>
  <si>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</si>
  <si>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</si>
  <si>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</si>
  <si>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</si>
  <si>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</si>
  <si>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</si>
  <si>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</si>
  <si>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</si>
  <si>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</si>
  <si>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</si>
  <si>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</si>
  <si>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</si>
  <si>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</si>
  <si>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</si>
  <si>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</si>
  <si>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</si>
  <si>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</si>
  <si>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</si>
  <si>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</si>
  <si>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</si>
  <si>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</si>
  <si>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</si>
  <si>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</si>
  <si>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</si>
  <si>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</si>
  <si>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</si>
  <si>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</si>
  <si>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</si>
  <si>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</si>
  <si>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</si>
  <si>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</si>
  <si>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</si>
  <si>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</si>
  <si>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</si>
  <si>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</si>
  <si>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</si>
  <si>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</si>
  <si>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</si>
  <si>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</si>
  <si>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</si>
  <si>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</si>
  <si>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</si>
  <si>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</si>
  <si>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</si>
  <si>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</si>
  <si>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</si>
  <si>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</si>
  <si>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</si>
  <si>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</si>
  <si>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</si>
  <si>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</si>
  <si>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</si>
  <si>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</si>
  <si>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</si>
  <si>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</si>
  <si>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</si>
  <si>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</si>
  <si>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</si>
  <si>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</si>
  <si>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</si>
  <si>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</si>
  <si>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</si>
  <si>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</si>
  <si>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</si>
  <si>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</si>
  <si>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</si>
  <si>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</si>
  <si>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</si>
  <si>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</si>
  <si>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</si>
  <si>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</si>
  <si>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</si>
  <si>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</si>
  <si>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</si>
  <si>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</si>
  <si>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</si>
  <si>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</si>
  <si>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</si>
  <si>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</si>
  <si>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</si>
  <si>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</si>
  <si>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</si>
  <si>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</si>
  <si>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</si>
  <si>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</si>
  <si>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</si>
  <si>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</si>
  <si>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</si>
  <si>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</si>
  <si>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</si>
  <si>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</si>
  <si>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</si>
  <si>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</si>
  <si>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</si>
  <si>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</si>
  <si>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</si>
  <si>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</si>
  <si>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</si>
  <si>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</si>
  <si>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</si>
  <si>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</si>
  <si>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</si>
  <si>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</si>
  <si>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</si>
  <si>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</si>
  <si>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</si>
  <si>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</si>
  <si>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</si>
  <si>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</si>
  <si>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</si>
  <si>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</si>
  <si>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</si>
  <si>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</si>
  <si>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</si>
  <si>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</si>
  <si>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</si>
  <si>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</si>
  <si>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</si>
  <si>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</si>
  <si>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</si>
  <si>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</si>
  <si>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</si>
  <si>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</si>
  <si>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</si>
  <si>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</si>
  <si>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</si>
  <si>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</si>
  <si>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</si>
  <si>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</si>
  <si>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</si>
  <si>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</si>
  <si>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</si>
  <si>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</si>
  <si>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</si>
  <si>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</si>
  <si>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</si>
  <si>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</si>
  <si>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</si>
  <si>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</si>
  <si>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</si>
  <si>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</si>
  <si>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</si>
  <si>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</si>
  <si>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</si>
  <si>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</si>
  <si>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</si>
  <si>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</si>
  <si>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</si>
  <si>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</si>
  <si>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</si>
  <si>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</si>
  <si>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</si>
  <si>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</si>
  <si>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</si>
  <si>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</si>
  <si>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</si>
  <si>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</si>
  <si>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</si>
  <si>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</si>
  <si>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</si>
  <si>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</si>
  <si>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</si>
  <si>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</si>
  <si>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</si>
  <si>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</si>
  <si>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</si>
  <si>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</si>
  <si>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</si>
  <si>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</si>
  <si>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</si>
  <si>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</si>
  <si>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</si>
  <si>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</si>
  <si>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</si>
  <si>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</si>
  <si>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</si>
  <si>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</si>
  <si>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</si>
  <si>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</si>
  <si>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</si>
  <si>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</si>
  <si>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</si>
  <si>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</si>
  <si>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</si>
  <si>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</si>
  <si>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</si>
  <si>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</si>
  <si>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</si>
  <si>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</si>
  <si>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</si>
  <si>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</si>
  <si>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</si>
  <si>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</si>
  <si>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</si>
  <si>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</si>
  <si>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</si>
  <si>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</si>
  <si>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</si>
  <si>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</si>
  <si>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</si>
  <si>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</si>
  <si>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</si>
  <si>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</si>
  <si>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</si>
  <si>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</si>
  <si>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</si>
  <si>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</si>
  <si>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</si>
  <si>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</si>
  <si>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</si>
  <si>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</si>
  <si>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</si>
  <si>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</si>
  <si>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</si>
  <si>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</si>
  <si>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</si>
  <si>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</si>
  <si>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</si>
  <si>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</si>
  <si>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</si>
  <si>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</si>
  <si>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</si>
  <si>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</si>
  <si>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</si>
  <si>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</si>
  <si>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</si>
  <si>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</si>
  <si>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</si>
  <si>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</si>
  <si>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</si>
  <si>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</si>
  <si>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</si>
  <si>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</si>
  <si>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</si>
  <si>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</si>
  <si>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</si>
  <si>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</si>
  <si>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</si>
  <si>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</si>
  <si>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</si>
  <si>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</si>
  <si>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</si>
  <si>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</si>
  <si>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</si>
  <si>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</si>
  <si>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</si>
  <si>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</si>
  <si>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</si>
  <si>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</si>
  <si>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</si>
  <si>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</si>
  <si>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</si>
  <si>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</si>
  <si>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</si>
  <si>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</si>
  <si>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</si>
  <si>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</si>
  <si>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</si>
  <si>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</si>
  <si>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</si>
  <si>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</si>
  <si>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</si>
  <si>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</si>
  <si>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</si>
  <si>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</si>
  <si>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</si>
  <si>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</si>
  <si>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</si>
  <si>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</si>
  <si>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</si>
  <si>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</si>
  <si>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</si>
  <si>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</si>
  <si>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</si>
  <si>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</si>
  <si>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</si>
  <si>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</si>
  <si>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</si>
  <si>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</si>
  <si>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</si>
  <si>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</si>
  <si>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</si>
  <si>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</si>
  <si>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</si>
  <si>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</si>
  <si>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</si>
  <si>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</si>
  <si>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</si>
  <si>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</si>
  <si>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</si>
  <si>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</si>
  <si>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</si>
  <si>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</si>
  <si>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</si>
  <si>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</si>
  <si>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</si>
  <si>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</si>
  <si>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</si>
  <si>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</si>
  <si>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</si>
  <si>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</si>
  <si>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</si>
  <si>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</si>
  <si>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</si>
  <si>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</si>
  <si>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</si>
  <si>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</si>
  <si>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</si>
  <si>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</si>
  <si>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</si>
  <si>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</si>
  <si>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</si>
  <si>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</si>
  <si>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</si>
  <si>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</si>
  <si>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</si>
  <si>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</si>
  <si>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</si>
  <si>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</si>
  <si>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</si>
  <si>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</si>
  <si>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</si>
  <si>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</si>
  <si>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</si>
  <si>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</si>
  <si>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</si>
  <si>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</si>
  <si>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</si>
  <si>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</si>
  <si>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</si>
  <si>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</si>
  <si>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</si>
  <si>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</si>
  <si>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</si>
  <si>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</si>
  <si>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</si>
  <si>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</si>
  <si>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</si>
  <si>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</si>
  <si>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</si>
  <si>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</si>
  <si>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</si>
  <si>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</si>
  <si>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</si>
  <si>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</si>
  <si>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</si>
  <si>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</si>
  <si>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</si>
  <si>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</si>
  <si>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</si>
  <si>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</si>
  <si>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</si>
  <si>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</si>
  <si>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</si>
  <si>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</si>
  <si>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</si>
  <si>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</si>
  <si>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</si>
  <si>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</si>
  <si>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</si>
  <si>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</si>
  <si>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</si>
  <si>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</si>
  <si>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</si>
  <si>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</si>
  <si>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</si>
  <si>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</si>
  <si>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</si>
  <si>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</si>
  <si>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</si>
  <si>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</si>
  <si>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</si>
  <si>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</si>
  <si>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</si>
  <si>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</si>
  <si>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</si>
  <si>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</si>
  <si>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</si>
  <si>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</si>
  <si>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</si>
  <si>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</si>
  <si>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</si>
  <si>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</si>
  <si>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</si>
  <si>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</si>
  <si>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</si>
  <si>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</si>
  <si>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</si>
  <si>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</si>
  <si>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</si>
  <si>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</si>
  <si>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</si>
  <si>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</si>
  <si>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</si>
  <si>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</si>
  <si>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</si>
  <si>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</si>
  <si>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</si>
  <si>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</si>
  <si>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</si>
  <si>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</si>
  <si>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</si>
  <si>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</si>
  <si>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</si>
  <si>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</si>
  <si>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</si>
  <si>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</si>
  <si>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</si>
  <si>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</si>
  <si>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</si>
  <si>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</si>
  <si>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</si>
  <si>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</si>
  <si>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</si>
  <si>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</si>
  <si>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</si>
  <si>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</si>
  <si>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</si>
  <si>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</si>
  <si>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</si>
  <si>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</si>
  <si>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</si>
  <si>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</si>
  <si>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</si>
  <si>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</si>
  <si>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</si>
  <si>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</si>
  <si>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</si>
  <si>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</si>
  <si>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</si>
  <si>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</si>
  <si>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</si>
  <si>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</si>
  <si>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</si>
  <si>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</si>
  <si>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</si>
  <si>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</si>
  <si>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</si>
  <si>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</si>
  <si>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</si>
  <si>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</si>
  <si>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</si>
  <si>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</si>
  <si>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</si>
  <si>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</si>
  <si>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</si>
  <si>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</si>
  <si>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</si>
  <si>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</si>
  <si>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</si>
  <si>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</si>
  <si>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</si>
  <si>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</si>
  <si>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</si>
  <si>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</si>
  <si>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</si>
  <si>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</si>
  <si>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</si>
  <si>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</si>
  <si>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</si>
  <si>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</si>
  <si>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</si>
  <si>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</si>
  <si>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</si>
  <si>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</si>
  <si>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</si>
  <si>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</si>
  <si>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</si>
  <si>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</si>
  <si>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</si>
  <si>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</si>
  <si>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</si>
  <si>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</si>
  <si>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</si>
  <si>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</si>
  <si>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</si>
  <si>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</si>
  <si>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</si>
  <si>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</si>
  <si>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</si>
  <si>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</si>
  <si>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</si>
  <si>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</si>
  <si>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</si>
  <si>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</si>
  <si>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</si>
  <si>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</si>
  <si>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</si>
  <si>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</si>
  <si>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</si>
  <si>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</si>
  <si>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</si>
  <si>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</si>
  <si>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</si>
  <si>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</si>
  <si>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</si>
  <si>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</si>
  <si>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</si>
  <si>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</si>
  <si>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</si>
  <si>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</si>
  <si>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</si>
  <si>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</si>
  <si>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</si>
  <si>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</si>
  <si>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</si>
  <si>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</si>
  <si>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</si>
  <si>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</si>
  <si>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</si>
  <si>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</si>
  <si>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</si>
  <si>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</si>
  <si>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</si>
  <si>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</si>
  <si>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</si>
  <si>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</si>
  <si>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</si>
  <si>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</si>
  <si>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</si>
  <si>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</si>
  <si>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</si>
  <si>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</si>
  <si>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</si>
  <si>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</si>
  <si>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</si>
  <si>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</si>
  <si>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</si>
  <si>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</si>
  <si>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</si>
  <si>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</si>
  <si>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</si>
  <si>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</si>
  <si>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</si>
  <si>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</si>
  <si>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</si>
  <si>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</si>
  <si>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</si>
  <si>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</si>
  <si>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</si>
  <si>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</si>
  <si>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</si>
  <si>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</si>
  <si>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</si>
  <si>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</si>
  <si>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</si>
  <si>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</si>
  <si>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</si>
  <si>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</si>
  <si>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</si>
  <si>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</si>
  <si>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</si>
  <si>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</si>
  <si>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</si>
  <si>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</si>
  <si>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</si>
  <si>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</si>
  <si>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</si>
  <si>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</si>
  <si>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</si>
  <si>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</si>
  <si>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</si>
  <si>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</si>
  <si>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</si>
  <si>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</si>
  <si>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</si>
  <si>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</si>
  <si>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</si>
  <si>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</si>
  <si>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</si>
  <si>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</si>
  <si>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</si>
  <si>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</si>
  <si>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</si>
  <si>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</si>
  <si>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</si>
  <si>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</si>
  <si>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</si>
  <si>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</si>
  <si>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</si>
  <si>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</si>
  <si>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</si>
  <si>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</si>
  <si>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</si>
  <si>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</si>
  <si>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</si>
  <si>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</si>
  <si>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</si>
  <si>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</si>
  <si>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</si>
  <si>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</si>
  <si>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</si>
  <si>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</si>
  <si>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</si>
  <si>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</si>
  <si>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</si>
  <si>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</si>
  <si>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</si>
  <si>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</si>
  <si>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</si>
  <si>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</si>
  <si>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</si>
  <si>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</si>
  <si>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</si>
  <si>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</si>
  <si>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</si>
  <si>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</si>
  <si>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</si>
  <si>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</si>
  <si>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</si>
  <si>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</si>
  <si>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</si>
  <si>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</si>
  <si>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</si>
  <si>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</si>
  <si>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</si>
  <si>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</si>
  <si>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</si>
  <si>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</si>
  <si>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</si>
  <si>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</si>
  <si>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</si>
  <si>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</si>
  <si>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</si>
  <si>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</si>
  <si>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</si>
  <si>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</si>
  <si>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</si>
  <si>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</si>
  <si>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</si>
  <si>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</si>
  <si>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</si>
  <si>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</si>
  <si>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</si>
  <si>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</si>
  <si>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</si>
  <si>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</si>
  <si>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</si>
  <si>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</si>
  <si>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</si>
  <si>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</si>
  <si>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</si>
  <si>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</si>
  <si>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</si>
  <si>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</si>
  <si>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</si>
  <si>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</si>
  <si>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</si>
  <si>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</si>
  <si>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</si>
  <si>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</si>
  <si>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</si>
  <si>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</si>
  <si>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</si>
  <si>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</si>
  <si>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</si>
  <si>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</si>
  <si>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</si>
  <si>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</si>
  <si>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</si>
  <si>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</si>
  <si>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</si>
  <si>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</si>
  <si>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</si>
  <si>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</si>
  <si>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</si>
  <si>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</si>
  <si>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</si>
  <si>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</si>
  <si>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</si>
  <si>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</si>
  <si>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</si>
  <si>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</si>
  <si>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</si>
  <si>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</si>
  <si>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</si>
  <si>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</si>
  <si>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</si>
  <si>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</si>
  <si>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</si>
  <si>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</si>
  <si>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</si>
  <si>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</si>
  <si>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</si>
  <si>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</si>
  <si>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</si>
  <si>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</si>
  <si>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</si>
  <si>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</si>
  <si>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</si>
  <si>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</si>
  <si>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</si>
  <si>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</si>
  <si>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</si>
  <si>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</si>
  <si>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</si>
  <si>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</si>
  <si>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</si>
  <si>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</si>
  <si>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</si>
  <si>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</si>
  <si>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</si>
  <si>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</si>
  <si>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</si>
  <si>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</si>
  <si>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</si>
  <si>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</si>
  <si>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</si>
  <si>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</si>
  <si>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</si>
  <si>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</si>
  <si>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</si>
  <si>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</si>
  <si>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</si>
  <si>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</si>
  <si>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</si>
  <si>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</si>
  <si>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</si>
  <si>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</si>
  <si>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</si>
  <si>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</si>
  <si>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</si>
  <si>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</si>
  <si>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</si>
  <si>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</si>
  <si>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</si>
  <si>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</si>
  <si>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</si>
  <si>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</si>
  <si>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</si>
  <si>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</si>
  <si>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</si>
  <si>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</si>
  <si>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</si>
  <si>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</si>
  <si>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</si>
  <si>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</si>
  <si>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</si>
  <si>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</si>
  <si>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</si>
  <si>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</si>
  <si>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</si>
  <si>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</si>
  <si>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</si>
  <si>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</si>
  <si>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</si>
  <si>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</si>
  <si>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</si>
  <si>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</si>
  <si>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</si>
  <si>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</si>
  <si>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</si>
  <si>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</si>
  <si>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</si>
  <si>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</si>
  <si>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</si>
  <si>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</si>
  <si>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</si>
  <si>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</si>
  <si>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</si>
  <si>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</si>
  <si>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</si>
  <si>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</si>
  <si>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</si>
  <si>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</si>
  <si>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</si>
  <si>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</si>
  <si>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</si>
  <si>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</si>
  <si>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</si>
  <si>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</si>
  <si>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</si>
  <si>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</si>
  <si>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</si>
  <si>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</si>
  <si>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</si>
  <si>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</si>
  <si>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</si>
  <si>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</si>
  <si>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</si>
  <si>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</si>
  <si>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</si>
  <si>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</si>
  <si>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</si>
  <si>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</si>
  <si>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</si>
  <si>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</si>
  <si>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</si>
  <si>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</si>
  <si>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</si>
  <si>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</si>
  <si>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</si>
  <si>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</si>
  <si>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</si>
  <si>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</si>
  <si>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</si>
  <si>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</si>
  <si>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</si>
  <si>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</si>
  <si>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</si>
  <si>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</si>
  <si>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</si>
  <si>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</si>
  <si>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</si>
  <si>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</si>
  <si>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</si>
  <si>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</si>
  <si>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</si>
  <si>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</si>
  <si>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</si>
  <si>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</si>
  <si>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</si>
  <si>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</si>
  <si>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</si>
  <si>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</si>
  <si>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</si>
  <si>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</si>
  <si>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</si>
  <si>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</si>
  <si>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</si>
  <si>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</si>
  <si>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</si>
  <si>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</si>
  <si>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</si>
  <si>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</si>
  <si>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</si>
  <si>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</si>
  <si>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</si>
  <si>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</si>
  <si>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</si>
  <si>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</si>
  <si>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</si>
  <si>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</si>
  <si>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</si>
  <si>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</si>
  <si>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</si>
  <si>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</si>
  <si>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</si>
  <si>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</si>
  <si>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</si>
  <si>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</si>
  <si>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</si>
  <si>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</si>
  <si>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</si>
  <si>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</si>
  <si>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</si>
  <si>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</si>
  <si>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</si>
  <si>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</si>
  <si>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</si>
  <si>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</si>
  <si>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</si>
  <si>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</si>
  <si>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</si>
  <si>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</si>
  <si>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</si>
  <si>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</si>
  <si>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</si>
  <si>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</si>
  <si>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</si>
  <si>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</si>
  <si>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</si>
  <si>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</si>
  <si>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</si>
  <si>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</si>
  <si>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</si>
  <si>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</si>
  <si>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</si>
  <si>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</si>
  <si>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</si>
  <si>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</si>
  <si>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</si>
  <si>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</si>
  <si>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</si>
  <si>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</si>
  <si>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</si>
  <si>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</si>
  <si>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</si>
  <si>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</si>
  <si>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</si>
  <si>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</si>
  <si>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</si>
  <si>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</si>
  <si>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</si>
  <si>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</si>
  <si>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</si>
  <si>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</si>
  <si>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</si>
  <si>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</si>
  <si>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</si>
  <si>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</si>
  <si>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</si>
  <si>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</si>
  <si>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</si>
  <si>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</si>
  <si>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</si>
  <si>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</si>
  <si>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</si>
  <si>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</si>
  <si>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</si>
  <si>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</si>
  <si>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</si>
  <si>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</si>
  <si>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</si>
  <si>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</si>
  <si>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</si>
  <si>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</si>
  <si>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</si>
  <si>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</si>
  <si>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</si>
  <si>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</si>
  <si>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</si>
  <si>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</si>
  <si>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</si>
  <si>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</si>
  <si>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</si>
  <si>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</si>
  <si>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</si>
  <si>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</si>
  <si>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</si>
  <si>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</si>
  <si>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</si>
  <si>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</si>
  <si>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</si>
  <si>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</si>
  <si>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</si>
  <si>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</si>
  <si>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</si>
  <si>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</si>
  <si>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</si>
  <si>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</si>
  <si>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</si>
  <si>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</si>
  <si>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</si>
  <si>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</si>
  <si>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</si>
  <si>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</si>
  <si>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</si>
  <si>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</si>
  <si>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</si>
  <si>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</si>
  <si>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</si>
  <si>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</si>
  <si>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</si>
  <si>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</si>
  <si>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</si>
  <si>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</si>
  <si>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</si>
  <si>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</si>
  <si>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</si>
  <si>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</si>
  <si>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</si>
  <si>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</si>
  <si>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</si>
  <si>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</si>
  <si>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</si>
  <si>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</si>
  <si>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</si>
  <si>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</si>
  <si>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</si>
  <si>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</si>
  <si>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</si>
  <si>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</si>
  <si>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</si>
  <si>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</si>
  <si>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</si>
  <si>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</si>
  <si>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</si>
  <si>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</si>
  <si>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</si>
  <si>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</si>
  <si>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</si>
  <si>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</si>
  <si>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</si>
  <si>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</si>
  <si>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</si>
  <si>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</si>
  <si>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</si>
  <si>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</si>
  <si>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</si>
  <si>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</si>
  <si>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</si>
  <si>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</si>
  <si>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</si>
  <si>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</si>
  <si>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</si>
  <si>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</si>
  <si>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</si>
  <si>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</si>
  <si>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</si>
  <si>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</si>
  <si>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</si>
  <si>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</si>
  <si>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</si>
  <si>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</si>
  <si>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</si>
  <si>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</si>
  <si>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</si>
  <si>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</si>
  <si>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</si>
  <si>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</si>
  <si>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</si>
  <si>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</si>
  <si>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</si>
  <si>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</si>
  <si>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</si>
  <si>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</si>
  <si>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</si>
  <si>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</si>
  <si>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</si>
  <si>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</si>
  <si>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</si>
  <si>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</si>
  <si>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</si>
  <si>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</si>
  <si>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</si>
  <si>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</si>
  <si>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</si>
  <si>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</si>
  <si>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</si>
  <si>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</si>
  <si>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</si>
  <si>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</si>
  <si>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</si>
  <si>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</si>
  <si>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</si>
  <si>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</si>
  <si>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</si>
  <si>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</si>
  <si>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</si>
  <si>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</si>
  <si>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</si>
  <si>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</si>
  <si>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</si>
  <si>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</si>
  <si>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</si>
  <si>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</si>
  <si>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</si>
  <si>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</si>
  <si>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</si>
  <si>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</si>
  <si>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</si>
  <si>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</si>
  <si>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</si>
  <si>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</si>
  <si>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</si>
  <si>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</si>
  <si>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</si>
  <si>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</si>
  <si>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</si>
  <si>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</si>
  <si>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</si>
  <si>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</si>
  <si>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</si>
  <si>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</si>
  <si>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</si>
  <si>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</si>
  <si>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</si>
  <si>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</si>
  <si>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</si>
  <si>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</si>
  <si>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</si>
  <si>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</si>
  <si>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</si>
  <si>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</si>
  <si>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</si>
  <si>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</si>
  <si>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</si>
  <si>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</si>
  <si>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</si>
  <si>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</si>
  <si>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</si>
  <si>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</si>
  <si>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</si>
  <si>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</si>
  <si>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</si>
  <si>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</si>
  <si>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</si>
  <si>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</si>
  <si>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</si>
  <si>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</si>
  <si>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</si>
  <si>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</si>
  <si>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</si>
  <si>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</si>
  <si>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</si>
  <si>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</si>
  <si>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</si>
  <si>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</si>
  <si>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</si>
  <si>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</si>
  <si>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</si>
  <si>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</si>
  <si>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</si>
  <si>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</si>
  <si>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</si>
  <si>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</si>
  <si>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</si>
  <si>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</si>
  <si>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</si>
  <si>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</si>
  <si>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</si>
  <si>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</si>
  <si>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</si>
  <si>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</si>
  <si>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</si>
  <si>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</si>
  <si>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</si>
  <si>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</si>
  <si>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</si>
  <si>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</si>
  <si>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</si>
  <si>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</si>
  <si>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</si>
  <si>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</si>
  <si>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</si>
  <si>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</si>
  <si>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</si>
  <si>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</si>
  <si>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</si>
  <si>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</si>
  <si>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</si>
  <si>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</si>
  <si>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</si>
  <si>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</si>
  <si>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</si>
  <si>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</si>
  <si>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</si>
  <si>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</si>
  <si>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</si>
  <si>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</si>
  <si>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</si>
  <si>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</si>
  <si>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</si>
  <si>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</si>
  <si>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</si>
  <si>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</si>
  <si>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</si>
  <si>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</si>
  <si>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</si>
  <si>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</si>
  <si>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</si>
  <si>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</si>
  <si>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</si>
  <si>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</si>
  <si>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</si>
  <si>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</si>
  <si>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</si>
  <si>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</si>
  <si>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</si>
  <si>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</si>
  <si>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</si>
  <si>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</si>
  <si>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</si>
  <si>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</si>
  <si>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</si>
  <si>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</si>
  <si>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</si>
  <si>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</si>
  <si>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</si>
  <si>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</si>
  <si>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</si>
  <si>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</si>
  <si>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</si>
  <si>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</si>
  <si>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</si>
  <si>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</si>
  <si>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</si>
  <si>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</si>
  <si>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</si>
  <si>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</si>
  <si>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</si>
  <si>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</si>
  <si>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</si>
  <si>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</si>
  <si>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</si>
  <si>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</si>
  <si>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</si>
  <si>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</si>
  <si>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</si>
  <si>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</si>
  <si>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</si>
  <si>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</si>
  <si>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</si>
  <si>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</si>
  <si>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</si>
  <si>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</si>
  <si>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</si>
  <si>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</si>
  <si>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</si>
  <si>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</si>
  <si>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</si>
  <si>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</si>
  <si>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</si>
  <si>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</si>
  <si>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</si>
  <si>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</si>
  <si>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</si>
  <si>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</si>
  <si>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</si>
  <si>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</si>
  <si>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</si>
  <si>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</si>
  <si>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</si>
  <si>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</si>
  <si>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</si>
  <si>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</si>
  <si>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</si>
  <si>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</si>
  <si>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</si>
  <si>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</si>
  <si>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</si>
  <si>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</si>
  <si>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</si>
  <si>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</si>
  <si>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</si>
  <si>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</si>
  <si>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</si>
  <si>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</si>
  <si>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</si>
  <si>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</si>
  <si>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</si>
  <si>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</si>
  <si>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</si>
  <si>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</si>
  <si>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</si>
  <si>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</si>
  <si>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</si>
  <si>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</si>
  <si>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</si>
  <si>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</si>
  <si>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</si>
  <si>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</si>
  <si>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</si>
  <si>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</si>
  <si>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</si>
  <si>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</si>
  <si>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</si>
  <si>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</si>
  <si>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</si>
  <si>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</si>
  <si>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</si>
  <si>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</si>
  <si>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</si>
  <si>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</si>
  <si>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</si>
  <si>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</si>
  <si>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</si>
  <si>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</si>
  <si>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</si>
  <si>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</si>
  <si>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</si>
  <si>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</si>
  <si>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</si>
  <si>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</si>
  <si>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</si>
  <si>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</si>
  <si>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</si>
  <si>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</si>
  <si>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</si>
  <si>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</si>
  <si>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</si>
  <si>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</si>
  <si>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</si>
  <si>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</si>
  <si>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</si>
  <si>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</si>
  <si>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</si>
  <si>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</si>
  <si>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</si>
  <si>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</si>
  <si>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</si>
  <si>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</si>
  <si>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</si>
  <si>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</si>
  <si>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</si>
  <si>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</si>
  <si>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</si>
  <si>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</si>
  <si>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</si>
  <si>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</si>
  <si>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</si>
  <si>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</si>
  <si>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</si>
  <si>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</si>
  <si>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</si>
  <si>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</si>
  <si>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</si>
  <si>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</si>
  <si>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</si>
  <si>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</si>
  <si>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</si>
  <si>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</si>
  <si>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</si>
  <si>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</si>
  <si>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</si>
  <si>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</si>
  <si>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</si>
  <si>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</si>
  <si>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</si>
  <si>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</si>
  <si>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</si>
  <si>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</si>
  <si>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</si>
  <si>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</si>
  <si>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</si>
  <si>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</si>
  <si>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</si>
  <si>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</si>
  <si>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</si>
  <si>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</si>
  <si>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</si>
  <si>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</si>
  <si>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</si>
  <si>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</si>
  <si>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</si>
  <si>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</si>
  <si>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</si>
  <si>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</si>
  <si>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</si>
  <si>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</si>
  <si>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</si>
  <si>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</si>
  <si>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</si>
  <si>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</si>
  <si>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</si>
  <si>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</si>
  <si>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</si>
  <si>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</si>
  <si>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</si>
  <si>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</si>
  <si>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</si>
  <si>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</si>
  <si>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</si>
  <si>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</si>
  <si>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</si>
  <si>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</si>
  <si>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</si>
  <si>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</si>
  <si>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</si>
  <si>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</si>
  <si>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</si>
  <si>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</si>
  <si>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</si>
  <si>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</si>
  <si>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</si>
  <si>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</si>
  <si>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</si>
  <si>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</si>
  <si>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</si>
  <si>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</si>
  <si>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</si>
  <si>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</si>
  <si>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</si>
  <si>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</si>
  <si>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</si>
  <si>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</si>
  <si>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</si>
  <si>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</si>
  <si>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</si>
  <si>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</si>
  <si>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</si>
  <si>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</si>
  <si>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</si>
  <si>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</si>
  <si>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</si>
  <si>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</si>
  <si>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</si>
  <si>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</si>
  <si>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</si>
  <si>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</si>
  <si>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</si>
  <si>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</si>
  <si>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</si>
  <si>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</si>
  <si>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</si>
  <si>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</si>
  <si>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</si>
  <si>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</si>
  <si>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</si>
  <si>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</si>
  <si>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</si>
  <si>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</si>
  <si>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</si>
  <si>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</si>
  <si>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</si>
  <si>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</si>
  <si>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</si>
  <si>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</si>
  <si>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</si>
  <si>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</si>
  <si>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</si>
  <si>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</si>
  <si>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</si>
  <si>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</si>
  <si>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</si>
  <si>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</si>
  <si>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</si>
  <si>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</si>
  <si>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</si>
  <si>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</si>
  <si>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</si>
  <si>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</si>
  <si>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</si>
  <si>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</si>
  <si>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</si>
  <si>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</si>
  <si>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</si>
  <si>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</si>
  <si>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</si>
  <si>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</si>
  <si>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</si>
  <si>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</si>
  <si>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</si>
  <si>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</si>
  <si>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</si>
  <si>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</si>
  <si>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</si>
  <si>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</si>
  <si>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</si>
  <si>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</si>
  <si>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</si>
  <si>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</si>
  <si>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</si>
  <si>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</si>
  <si>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</si>
  <si>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</si>
  <si>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</si>
  <si>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</si>
  <si>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</si>
  <si>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</si>
  <si>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</si>
  <si>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</si>
  <si>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</si>
  <si>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</si>
  <si>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</si>
  <si>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</si>
  <si>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</si>
  <si>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</si>
  <si>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</si>
  <si>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</si>
  <si>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</si>
  <si>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</si>
  <si>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</si>
  <si>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</si>
  <si>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</si>
  <si>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</si>
  <si>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</si>
  <si>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</si>
  <si>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</si>
  <si>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</si>
  <si>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</si>
  <si>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</si>
  <si>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</si>
  <si>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</si>
  <si>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</si>
  <si>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</si>
  <si>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</si>
  <si>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</si>
  <si>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</si>
  <si>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</si>
  <si>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</si>
  <si>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</si>
  <si>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</si>
  <si>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</si>
  <si>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</si>
  <si>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</si>
  <si>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</si>
  <si>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</si>
  <si>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</si>
  <si>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</si>
  <si>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</si>
  <si>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</si>
  <si>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</si>
  <si>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</si>
  <si>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</si>
  <si>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</si>
  <si>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</si>
  <si>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</si>
  <si>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</si>
  <si>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</si>
  <si>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</si>
  <si>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</si>
  <si>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</si>
  <si>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</si>
  <si>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</si>
  <si>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</si>
  <si>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</si>
  <si>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</si>
  <si>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</si>
  <si>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</si>
  <si>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</si>
  <si>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</si>
  <si>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</si>
  <si>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</si>
  <si>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</si>
  <si>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</si>
  <si>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</si>
  <si>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</si>
  <si>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</si>
  <si>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</si>
  <si>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</si>
  <si>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</si>
  <si>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</si>
  <si>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</si>
  <si>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</si>
  <si>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</si>
  <si>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</si>
  <si>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</si>
  <si>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</si>
  <si>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</si>
  <si>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</si>
  <si>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</si>
  <si>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</si>
  <si>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</si>
  <si>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</si>
  <si>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</si>
  <si>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</si>
  <si>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</si>
  <si>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</si>
  <si>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</si>
  <si>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</si>
  <si>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</si>
  <si>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</si>
  <si>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</si>
  <si>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</si>
  <si>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</si>
  <si>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</si>
  <si>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</si>
  <si>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</si>
  <si>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</si>
  <si>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</si>
  <si>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</si>
  <si>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</si>
  <si>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</si>
  <si>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</si>
  <si>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</si>
  <si>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</si>
  <si>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</si>
  <si>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</si>
  <si>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</si>
  <si>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</si>
  <si>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</si>
  <si>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</si>
  <si>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</si>
  <si>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</si>
  <si>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</si>
  <si>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</si>
  <si>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</si>
  <si>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</si>
  <si>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</si>
  <si>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</si>
  <si>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</si>
  <si>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</si>
  <si>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</si>
  <si>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</si>
  <si>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</si>
  <si>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</si>
  <si>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</si>
  <si>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</si>
  <si>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</si>
  <si>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</si>
  <si>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</si>
  <si>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</si>
  <si>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</si>
  <si>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</si>
  <si>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</si>
  <si>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</si>
  <si>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</si>
  <si>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</si>
  <si>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</si>
  <si>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</si>
  <si>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</si>
  <si>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</si>
  <si>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</si>
  <si>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</si>
  <si>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</si>
  <si>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</si>
  <si>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</si>
  <si>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</si>
  <si>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</si>
  <si>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</si>
  <si>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</si>
  <si>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</si>
  <si>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</si>
  <si>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</si>
  <si>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</si>
  <si>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</si>
  <si>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</si>
  <si>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</si>
  <si>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</si>
  <si>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</si>
  <si>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</si>
  <si>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</si>
  <si>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</si>
  <si>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</si>
  <si>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</si>
  <si>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</si>
  <si>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</si>
  <si>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</si>
  <si>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</si>
  <si>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</si>
  <si>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</si>
  <si>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</si>
  <si>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</si>
  <si>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</si>
  <si>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</si>
  <si>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</si>
  <si>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</si>
  <si>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</si>
  <si>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</si>
  <si>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</si>
  <si>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</si>
  <si>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</si>
  <si>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</si>
  <si>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</si>
  <si>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</si>
  <si>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</si>
  <si>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</si>
  <si>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</si>
  <si>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</si>
  <si>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</si>
  <si>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</si>
  <si>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</si>
  <si>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</si>
  <si>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</si>
  <si>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</si>
  <si>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</si>
  <si>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</si>
  <si>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</si>
  <si>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</si>
  <si>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</si>
  <si>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</si>
  <si>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</si>
  <si>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</si>
  <si>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</si>
  <si>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</si>
  <si>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</si>
  <si>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</si>
  <si>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</si>
  <si>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</si>
  <si>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</si>
  <si>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</si>
  <si>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</si>
  <si>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</si>
  <si>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</si>
  <si>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</si>
  <si>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</si>
  <si>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</si>
  <si>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</si>
  <si>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</si>
  <si>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</si>
  <si>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</si>
  <si>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</si>
  <si>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</si>
  <si>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</si>
  <si>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</si>
  <si>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</si>
  <si>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</si>
  <si>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</si>
  <si>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</si>
  <si>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</si>
  <si>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</si>
  <si>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</si>
  <si>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</si>
  <si>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</si>
  <si>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</si>
  <si>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</si>
  <si>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</si>
  <si>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</si>
  <si>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</si>
  <si>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</si>
  <si>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</si>
  <si>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</si>
  <si>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</si>
  <si>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</si>
  <si>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</si>
  <si>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</si>
  <si>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</si>
  <si>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</si>
  <si>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</si>
  <si>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</si>
  <si>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</si>
  <si>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</si>
  <si>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</si>
  <si>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</si>
  <si>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</si>
  <si>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</si>
  <si>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</si>
  <si>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</si>
  <si>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</si>
  <si>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</si>
  <si>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</si>
  <si>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</si>
  <si>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</si>
  <si>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</si>
  <si>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</si>
  <si>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</si>
  <si>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</si>
  <si>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</si>
  <si>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</si>
  <si>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</si>
  <si>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</si>
  <si>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</si>
  <si>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</si>
  <si>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</si>
  <si>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</si>
  <si>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</si>
  <si>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</si>
  <si>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</si>
  <si>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</si>
  <si>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</si>
  <si>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</si>
  <si>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</si>
  <si>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</si>
  <si>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</si>
  <si>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</si>
  <si>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</si>
  <si>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</si>
  <si>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</si>
  <si>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</si>
  <si>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</si>
  <si>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</si>
  <si>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</si>
  <si>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</si>
  <si>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</si>
  <si>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</si>
  <si>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</si>
  <si>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</si>
  <si>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</si>
  <si>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</si>
  <si>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</si>
  <si>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</si>
  <si>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</si>
  <si>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</si>
  <si>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</si>
  <si>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</si>
  <si>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</si>
  <si>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</si>
  <si>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</si>
  <si>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</si>
  <si>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</si>
  <si>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</si>
  <si>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</si>
  <si>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</si>
  <si>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</si>
  <si>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</si>
  <si>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</si>
  <si>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</si>
  <si>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</si>
  <si>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</si>
  <si>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</si>
  <si>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</si>
  <si>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</si>
  <si>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</si>
  <si>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</si>
  <si>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</si>
  <si>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</si>
  <si>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</si>
  <si>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</si>
  <si>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</si>
  <si>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</si>
  <si>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</si>
  <si>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</si>
  <si>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</si>
  <si>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</si>
  <si>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</si>
  <si>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</si>
  <si>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</si>
  <si>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</si>
  <si>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</si>
  <si>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</si>
  <si>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</si>
  <si>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</si>
  <si>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</si>
  <si>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</si>
  <si>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</si>
  <si>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</si>
  <si>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</si>
  <si>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</si>
  <si>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</si>
  <si>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</si>
  <si>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</si>
  <si>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</si>
  <si>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</si>
  <si>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</si>
  <si>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</si>
  <si>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</si>
  <si>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</si>
  <si>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</si>
  <si>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</si>
  <si>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</si>
  <si>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</si>
  <si>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</si>
  <si>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</si>
  <si>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</si>
  <si>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</si>
  <si>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</si>
  <si>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</si>
  <si>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</si>
  <si>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</si>
  <si>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</si>
  <si>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</si>
  <si>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</si>
  <si>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</si>
  <si>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</si>
  <si>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</si>
  <si>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</si>
  <si>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</si>
  <si>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</si>
  <si>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</si>
  <si>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</si>
  <si>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</si>
  <si>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</si>
  <si>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</si>
  <si>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</si>
  <si>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</si>
  <si>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</si>
  <si>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</si>
  <si>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</si>
  <si>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</si>
  <si>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</si>
  <si>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</si>
  <si>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</si>
  <si>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</si>
  <si>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</si>
  <si>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</si>
  <si>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</si>
  <si>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</si>
  <si>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</si>
  <si>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</si>
  <si>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</si>
  <si>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</si>
  <si>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</si>
  <si>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</si>
  <si>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</si>
  <si>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</si>
  <si>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</si>
  <si>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</si>
  <si>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</si>
  <si>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</si>
  <si>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</si>
  <si>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</si>
  <si>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</si>
  <si>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</si>
  <si>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</si>
  <si>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</si>
  <si>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</si>
  <si>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</si>
  <si>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</si>
  <si>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</si>
  <si>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</si>
  <si>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</si>
  <si>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</si>
  <si>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</si>
  <si>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</si>
  <si>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</si>
  <si>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</si>
  <si>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</si>
  <si>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</si>
  <si>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</si>
  <si>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</si>
  <si>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</si>
  <si>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</si>
  <si>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</si>
  <si>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</si>
  <si>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</si>
  <si>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</si>
  <si>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</si>
  <si>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</si>
  <si>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</si>
  <si>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</si>
  <si>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</si>
  <si>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</si>
  <si>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</si>
  <si>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</si>
  <si>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</si>
  <si>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</si>
  <si>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</si>
  <si>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</si>
  <si>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</si>
  <si>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</si>
  <si>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</si>
  <si>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</si>
  <si>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</si>
  <si>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</si>
  <si>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</si>
  <si>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</si>
  <si>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</si>
  <si>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</si>
  <si>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</si>
  <si>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</si>
  <si>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</si>
  <si>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</si>
  <si>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</si>
  <si>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</si>
  <si>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</si>
  <si>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</si>
  <si>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</si>
  <si>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</si>
  <si>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</si>
  <si>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</si>
  <si>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</si>
  <si>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</si>
  <si>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</si>
  <si>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</si>
  <si>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</si>
  <si>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</si>
  <si>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</si>
  <si>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</si>
  <si>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</si>
  <si>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</si>
  <si>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</si>
  <si>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</si>
  <si>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</si>
  <si>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</si>
  <si>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</si>
  <si>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</si>
  <si>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</si>
  <si>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</si>
  <si>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</si>
  <si>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</si>
  <si>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</si>
  <si>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</si>
  <si>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</si>
  <si>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</si>
  <si>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</si>
  <si>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</si>
  <si>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</si>
  <si>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</si>
  <si>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</si>
  <si>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</si>
  <si>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</si>
  <si>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</si>
  <si>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</si>
  <si>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</si>
  <si>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</si>
  <si>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</si>
  <si>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</si>
  <si>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</si>
  <si>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</si>
  <si>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</si>
  <si>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</si>
  <si>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</si>
  <si>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</si>
  <si>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</si>
  <si>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</si>
  <si>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</si>
  <si>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</si>
  <si>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</si>
  <si>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</si>
  <si>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</si>
  <si>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</si>
  <si>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</si>
  <si>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</si>
  <si>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</si>
  <si>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</si>
  <si>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</si>
  <si>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</si>
  <si>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</si>
  <si>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</si>
  <si>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</si>
  <si>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</si>
  <si>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</si>
  <si>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</si>
  <si>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</si>
  <si>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</si>
  <si>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</si>
  <si>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</si>
  <si>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</si>
  <si>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</si>
  <si>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</si>
  <si>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</si>
  <si>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</si>
  <si>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</si>
  <si>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</si>
  <si>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</si>
  <si>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</si>
  <si>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</si>
  <si>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</si>
  <si>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</si>
  <si>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</si>
  <si>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</si>
  <si>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</si>
  <si>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</si>
  <si>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</si>
  <si>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</si>
  <si>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</si>
  <si>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</si>
  <si>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</si>
  <si>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</si>
  <si>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</si>
  <si>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</si>
  <si>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</si>
  <si>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</si>
  <si>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</si>
  <si>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</si>
  <si>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</si>
  <si>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</si>
  <si>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</si>
  <si>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</si>
  <si>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</si>
  <si>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</si>
  <si>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</si>
  <si>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</si>
  <si>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</si>
  <si>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</si>
  <si>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</si>
  <si>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</si>
  <si>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</si>
  <si>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</si>
  <si>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</si>
  <si>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</si>
  <si>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</si>
  <si>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</si>
  <si>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</si>
  <si>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</si>
  <si>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</si>
  <si>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</si>
  <si>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</si>
  <si>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</si>
  <si>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</si>
  <si>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</si>
  <si>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</si>
  <si>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</si>
  <si>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</si>
  <si>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</si>
  <si>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</si>
  <si>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</si>
  <si>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</si>
  <si>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</si>
  <si>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</si>
  <si>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</si>
  <si>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</si>
  <si>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</si>
  <si>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</si>
  <si>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</si>
  <si>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</si>
  <si>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</si>
  <si>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</si>
  <si>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</si>
  <si>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</si>
  <si>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</si>
  <si>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</si>
  <si>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</si>
  <si>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</si>
  <si>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</si>
  <si>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</si>
  <si>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</si>
  <si>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</si>
  <si>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</si>
  <si>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</si>
  <si>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</si>
  <si>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</si>
  <si>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</si>
  <si>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</si>
  <si>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</si>
  <si>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</si>
  <si>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</si>
  <si>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</si>
  <si>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</si>
  <si>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</si>
  <si>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</si>
  <si>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</si>
  <si>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</si>
  <si>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</si>
  <si>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</si>
  <si>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</si>
  <si>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</si>
  <si>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</si>
  <si>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</si>
  <si>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</si>
  <si>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</si>
  <si>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</si>
  <si>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</si>
  <si>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</si>
  <si>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</si>
  <si>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</si>
  <si>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</si>
  <si>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</si>
  <si>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</si>
  <si>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</si>
  <si>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</si>
  <si>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</si>
  <si>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</si>
  <si>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</si>
  <si>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</si>
  <si>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</si>
  <si>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</si>
  <si>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</si>
  <si>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</si>
  <si>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</si>
  <si>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</si>
  <si>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</si>
  <si>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</si>
  <si>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</si>
  <si>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</si>
  <si>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</si>
  <si>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</si>
  <si>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</si>
  <si>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</si>
  <si>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</si>
  <si>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</si>
  <si>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</si>
  <si>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</si>
  <si>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</si>
  <si>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</si>
  <si>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</si>
  <si>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</si>
  <si>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</si>
  <si>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</si>
  <si>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</si>
  <si>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</si>
  <si>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</si>
  <si>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</si>
  <si>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</si>
  <si>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</si>
  <si>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</si>
  <si>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</si>
  <si>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</si>
  <si>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</si>
  <si>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</si>
  <si>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</si>
  <si>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</si>
  <si>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</si>
  <si>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</si>
  <si>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</si>
  <si>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</si>
  <si>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</si>
  <si>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</si>
  <si>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</si>
  <si>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</si>
  <si>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</si>
  <si>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</si>
  <si>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</si>
  <si>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</si>
  <si>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</si>
  <si>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</si>
  <si>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</si>
  <si>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</si>
  <si>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</si>
  <si>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</si>
  <si>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</si>
  <si>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</si>
  <si>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</si>
  <si>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</si>
  <si>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</si>
  <si>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</si>
  <si>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</si>
  <si>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</si>
  <si>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</si>
  <si>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</si>
  <si>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</si>
  <si>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</si>
  <si>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</si>
  <si>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</si>
  <si>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</si>
  <si>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</si>
  <si>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</si>
  <si>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</si>
  <si>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</si>
  <si>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</si>
  <si>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</si>
  <si>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</si>
  <si>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</si>
  <si>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</si>
  <si>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</si>
  <si>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</si>
  <si>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</si>
  <si>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</si>
  <si>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</si>
  <si>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</si>
  <si>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</si>
  <si>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</si>
  <si>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</si>
  <si>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</si>
  <si>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</si>
  <si>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</si>
  <si>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</si>
  <si>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</si>
  <si>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</si>
  <si>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</si>
  <si>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</si>
  <si>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</si>
  <si>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</si>
  <si>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</si>
  <si>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</si>
  <si>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</si>
  <si>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</si>
  <si>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</si>
  <si>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</si>
  <si>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</si>
  <si>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</si>
  <si>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</si>
  <si>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</si>
  <si>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</si>
  <si>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</si>
  <si>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</si>
  <si>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</si>
  <si>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</si>
  <si>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</si>
  <si>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</si>
  <si>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</si>
  <si>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</si>
  <si>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</si>
  <si>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</si>
  <si>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</si>
  <si>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</si>
  <si>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</si>
  <si>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</si>
  <si>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</si>
  <si>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</si>
  <si>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</si>
  <si>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</si>
  <si>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</si>
  <si>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</si>
  <si>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</si>
  <si>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</si>
  <si>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</si>
  <si>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</si>
  <si>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</si>
  <si>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</si>
  <si>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</si>
  <si>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</si>
  <si>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</si>
  <si>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</si>
  <si>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</si>
  <si>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</si>
  <si>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</si>
  <si>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</si>
  <si>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</si>
  <si>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</si>
  <si>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</si>
  <si>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</si>
  <si>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</si>
  <si>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</si>
  <si>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</si>
  <si>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</si>
  <si>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</si>
  <si>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</si>
  <si>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</si>
  <si>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</si>
  <si>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</si>
  <si>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</si>
  <si>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</si>
  <si>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</si>
  <si>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</si>
  <si>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</si>
  <si>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</si>
  <si>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</si>
  <si>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</si>
  <si>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</si>
  <si>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</si>
  <si>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</si>
  <si>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</si>
  <si>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</si>
  <si>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</si>
  <si>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</si>
  <si>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</si>
  <si>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</si>
  <si>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</si>
  <si>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</si>
  <si>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</si>
  <si>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</si>
  <si>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</si>
  <si>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</si>
  <si>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</si>
  <si>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</si>
  <si>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</si>
  <si>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</si>
  <si>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</si>
  <si>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</si>
  <si>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</si>
  <si>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</si>
  <si>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</si>
  <si>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</si>
  <si>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</si>
  <si>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</si>
  <si>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</si>
  <si>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</si>
  <si>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</si>
  <si>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</si>
  <si>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</si>
  <si>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</si>
  <si>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</si>
  <si>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</si>
  <si>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</si>
  <si>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</si>
  <si>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</si>
  <si>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</si>
  <si>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</si>
  <si>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</si>
  <si>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</si>
  <si>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</si>
  <si>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</si>
  <si>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</si>
  <si>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</si>
  <si>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</si>
  <si>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</si>
  <si>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</si>
  <si>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</si>
  <si>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</si>
  <si>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</si>
  <si>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</si>
  <si>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</si>
  <si>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</si>
  <si>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</si>
  <si>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</si>
  <si>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</si>
  <si>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</si>
  <si>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</si>
  <si>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</si>
  <si>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</si>
  <si>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</si>
  <si>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</si>
  <si>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</si>
  <si>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</si>
  <si>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</si>
  <si>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</si>
  <si>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</si>
  <si>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</si>
  <si>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</si>
  <si>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</si>
  <si>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</si>
  <si>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</si>
  <si>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</si>
  <si>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</si>
  <si>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</si>
  <si>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</si>
  <si>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</si>
  <si>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</si>
  <si>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</si>
  <si>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</si>
  <si>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</si>
  <si>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</si>
  <si>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</si>
  <si>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</si>
  <si>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</si>
  <si>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</si>
  <si>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</si>
  <si>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</si>
  <si>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</si>
  <si>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</si>
  <si>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</si>
  <si>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</si>
  <si>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</si>
  <si>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</si>
  <si>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</si>
  <si>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</si>
  <si>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</si>
  <si>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</si>
  <si>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</si>
  <si>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</si>
  <si>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</si>
  <si>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</si>
  <si>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</si>
  <si>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</si>
  <si>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</si>
  <si>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</si>
  <si>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</si>
  <si>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</si>
  <si>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</si>
  <si>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</si>
  <si>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</si>
  <si>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</si>
  <si>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</si>
  <si>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</si>
  <si>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</si>
  <si>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</si>
  <si>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</si>
  <si>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</si>
  <si>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</si>
  <si>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</si>
  <si>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</si>
  <si>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</si>
  <si>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</si>
  <si>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</si>
  <si>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</si>
  <si>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</si>
  <si>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</si>
  <si>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</si>
  <si>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</si>
  <si>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</si>
  <si>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</si>
  <si>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</si>
  <si>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</si>
  <si>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</si>
  <si>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</si>
  <si>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</si>
  <si>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</si>
  <si>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</si>
  <si>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</si>
  <si>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</si>
  <si>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</si>
  <si>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</si>
  <si>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</si>
  <si>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</si>
  <si>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</si>
  <si>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</si>
  <si>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</si>
  <si>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</si>
  <si>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</si>
  <si>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</si>
  <si>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</si>
  <si>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</si>
  <si>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</si>
  <si>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</si>
  <si>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</si>
  <si>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</si>
  <si>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</si>
  <si>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</si>
  <si>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</si>
  <si>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</si>
  <si>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</si>
  <si>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</si>
  <si>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</si>
  <si>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</si>
  <si>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</si>
  <si>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</si>
  <si>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</si>
  <si>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</si>
  <si>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</si>
  <si>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</si>
  <si>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</si>
  <si>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</si>
  <si>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</si>
  <si>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</si>
  <si>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</si>
  <si>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</si>
  <si>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</si>
  <si>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</si>
  <si>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</si>
  <si>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</si>
  <si>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</si>
  <si>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</si>
  <si>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</si>
  <si>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</si>
  <si>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</si>
  <si>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</si>
  <si>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</si>
  <si>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</si>
  <si>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</si>
  <si>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</si>
  <si>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</si>
  <si>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</si>
  <si>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</si>
  <si>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</si>
  <si>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</si>
  <si>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</si>
  <si>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</si>
  <si>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</si>
  <si>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</si>
  <si>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</si>
  <si>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</si>
  <si>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</si>
  <si>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</si>
  <si>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</si>
  <si>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</si>
  <si>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</si>
  <si>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</si>
  <si>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</si>
  <si>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</si>
  <si>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</si>
  <si>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</si>
  <si>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</si>
  <si>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</si>
  <si>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</si>
  <si>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</si>
  <si>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</si>
  <si>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</si>
  <si>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</si>
  <si>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</si>
  <si>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</si>
  <si>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</si>
  <si>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</si>
  <si>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</si>
  <si>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</si>
  <si>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</si>
  <si>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</si>
  <si>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</si>
  <si>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</si>
  <si>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</si>
  <si>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</si>
  <si>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</si>
  <si>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</si>
  <si>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</si>
  <si>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</si>
  <si>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</si>
  <si>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</si>
  <si>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</si>
  <si>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</si>
  <si>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</si>
  <si>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</si>
  <si>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</si>
  <si>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</si>
  <si>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</si>
  <si>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</si>
  <si>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</si>
  <si>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</si>
  <si>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</si>
  <si>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</si>
  <si>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</si>
  <si>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</si>
  <si>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</si>
  <si>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</si>
  <si>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</si>
  <si>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</si>
  <si>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</si>
  <si>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</si>
  <si>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</si>
  <si>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</si>
  <si>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</si>
  <si>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</si>
  <si>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</si>
  <si>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</si>
  <si>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</si>
  <si>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</si>
  <si>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</si>
  <si>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</si>
  <si>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</si>
  <si>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</si>
  <si>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</si>
  <si>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</si>
  <si>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</si>
  <si>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</si>
  <si>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</si>
  <si>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</si>
  <si>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</si>
  <si>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</si>
  <si>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</si>
  <si>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</si>
  <si>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</si>
  <si>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</si>
  <si>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</si>
  <si>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</si>
  <si>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</si>
  <si>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</si>
  <si>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</si>
  <si>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</si>
  <si>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</si>
  <si>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</si>
  <si>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</si>
  <si>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</si>
  <si>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</si>
  <si>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</si>
  <si>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</si>
  <si>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</si>
  <si>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</si>
  <si>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</si>
  <si>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</si>
  <si>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</si>
  <si>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</si>
  <si>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</si>
  <si>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</si>
  <si>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</si>
  <si>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</si>
  <si>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</si>
  <si>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</si>
  <si>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</si>
  <si>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</si>
  <si>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</si>
  <si>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</si>
  <si>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</si>
  <si>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</si>
  <si>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</si>
  <si>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</si>
  <si>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</si>
  <si>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</si>
  <si>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</si>
  <si>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</si>
  <si>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</si>
  <si>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</si>
  <si>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</si>
  <si>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</si>
  <si>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</si>
  <si>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</si>
  <si>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</si>
  <si>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</si>
  <si>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</si>
  <si>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</si>
  <si>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</si>
  <si>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</si>
  <si>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</si>
  <si>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</si>
  <si>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</si>
  <si>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</si>
  <si>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</si>
  <si>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</si>
  <si>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</si>
  <si>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</si>
  <si>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</si>
  <si>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</si>
  <si>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</si>
  <si>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</si>
  <si>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</si>
  <si>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</si>
  <si>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</si>
  <si>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</si>
  <si>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</si>
  <si>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</si>
  <si>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</si>
  <si>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</si>
  <si>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</si>
  <si>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</si>
  <si>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</si>
  <si>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</si>
  <si>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</si>
  <si>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</si>
  <si>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</si>
  <si>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</si>
  <si>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</si>
  <si>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</si>
  <si>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</si>
  <si>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</si>
  <si>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</si>
  <si>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</si>
  <si>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</si>
  <si>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</si>
  <si>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</si>
  <si>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</si>
  <si>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</si>
  <si>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</si>
  <si>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</si>
  <si>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</si>
  <si>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</si>
  <si>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</si>
  <si>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</si>
  <si>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</si>
  <si>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</si>
  <si>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</si>
  <si>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</si>
  <si>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</si>
  <si>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</si>
  <si>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</si>
  <si>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</si>
  <si>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</si>
  <si>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</si>
  <si>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</si>
  <si>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</si>
  <si>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</si>
  <si>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</si>
  <si>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</si>
  <si>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</si>
  <si>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</si>
  <si>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</si>
  <si>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</si>
  <si>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</si>
  <si>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</si>
  <si>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</si>
  <si>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</si>
  <si>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</si>
  <si>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</si>
  <si>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</si>
  <si>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</si>
  <si>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</si>
  <si>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</si>
  <si>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</si>
  <si>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</si>
  <si>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</si>
  <si>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</si>
  <si>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</si>
  <si>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</si>
  <si>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</si>
  <si>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</si>
  <si>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</si>
  <si>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</si>
  <si>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</si>
  <si>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</si>
  <si>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</si>
  <si>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</si>
  <si>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</si>
  <si>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</si>
  <si>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</si>
  <si>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</si>
  <si>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</si>
  <si>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</si>
  <si>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</si>
  <si>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</si>
  <si>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</si>
  <si>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</si>
  <si>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</si>
  <si>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</si>
  <si>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</si>
  <si>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</si>
  <si>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</si>
  <si>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</si>
  <si>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</si>
  <si>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</si>
  <si>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</si>
  <si>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</si>
  <si>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</si>
  <si>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</si>
  <si>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</si>
  <si>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</si>
  <si>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</si>
  <si>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</si>
  <si>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</si>
  <si>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</si>
  <si>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</si>
  <si>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</si>
  <si>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</si>
  <si>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</si>
  <si>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</si>
  <si>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</si>
  <si>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</si>
  <si>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</si>
  <si>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</si>
  <si>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</si>
  <si>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</si>
  <si>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</si>
  <si>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</si>
  <si>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</si>
  <si>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</si>
  <si>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</si>
  <si>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</si>
  <si>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</si>
  <si>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</si>
  <si>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</si>
  <si>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</si>
  <si>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</si>
  <si>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</si>
  <si>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</si>
  <si>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</si>
  <si>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</si>
  <si>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</si>
  <si>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</si>
  <si>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</si>
  <si>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</si>
  <si>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</si>
  <si>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</si>
  <si>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</si>
  <si>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</si>
  <si>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</si>
  <si>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</si>
  <si>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</si>
  <si>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</si>
  <si>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</si>
  <si>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</si>
  <si>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</si>
  <si>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</si>
  <si>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</si>
  <si>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</si>
  <si>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</si>
  <si>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</si>
  <si>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</si>
  <si>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</si>
  <si>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</si>
  <si>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</si>
  <si>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</si>
  <si>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</si>
  <si>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</si>
  <si>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</si>
  <si>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</si>
  <si>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</si>
  <si>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</si>
  <si>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</si>
  <si>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</si>
  <si>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</si>
  <si>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</si>
  <si>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</si>
  <si>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</si>
  <si>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</si>
  <si>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</si>
  <si>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</si>
  <si>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</si>
  <si>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</si>
  <si>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</si>
  <si>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</si>
  <si>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</si>
  <si>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</si>
  <si>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</si>
  <si>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</si>
  <si>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</si>
  <si>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</si>
  <si>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</si>
  <si>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</si>
  <si>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</si>
  <si>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</si>
  <si>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</si>
  <si>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</si>
  <si>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</si>
  <si>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</si>
  <si>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</si>
  <si>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</si>
  <si>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</si>
  <si>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</si>
  <si>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</si>
  <si>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</si>
  <si>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</si>
  <si>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</si>
  <si>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</si>
  <si>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</si>
  <si>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</si>
  <si>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</si>
  <si>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</si>
  <si>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</si>
  <si>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</si>
  <si>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</si>
  <si>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</si>
  <si>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</si>
  <si>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</si>
  <si>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</si>
  <si>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</si>
  <si>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</si>
  <si>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</si>
  <si>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</si>
  <si>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</si>
  <si>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</si>
  <si>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</si>
  <si>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</si>
  <si>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</si>
  <si>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</si>
  <si>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</si>
  <si>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</si>
  <si>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</si>
  <si>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</si>
  <si>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</si>
  <si>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</si>
  <si>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</si>
  <si>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</si>
  <si>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</si>
  <si>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</si>
  <si>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</si>
  <si>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</si>
  <si>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</si>
  <si>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</si>
  <si>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</si>
  <si>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</si>
  <si>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</si>
  <si>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</si>
  <si>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</si>
  <si>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</si>
  <si>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</si>
  <si>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</si>
  <si>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</si>
  <si>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</si>
  <si>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</si>
  <si>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</si>
  <si>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</si>
  <si>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</si>
  <si>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</si>
  <si>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</si>
  <si>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</si>
  <si>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</si>
  <si>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</si>
  <si>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</si>
  <si>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</si>
  <si>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</si>
  <si>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</si>
  <si>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</si>
  <si>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</si>
  <si>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</si>
  <si>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</si>
  <si>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</si>
  <si>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</si>
  <si>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</si>
  <si>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</si>
  <si>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</si>
  <si>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</si>
  <si>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</si>
  <si>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</si>
  <si>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</si>
  <si>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</si>
  <si>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</si>
  <si>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</si>
  <si>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</si>
  <si>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</si>
  <si>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</si>
  <si>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</si>
  <si>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</si>
  <si>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</si>
  <si>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</si>
  <si>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</si>
  <si>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</si>
  <si>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</si>
  <si>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</si>
  <si>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</si>
  <si>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</si>
  <si>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</si>
  <si>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</si>
  <si>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</si>
  <si>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</si>
  <si>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</si>
  <si>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</si>
  <si>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</si>
  <si>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</si>
  <si>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</si>
  <si>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</si>
  <si>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</si>
  <si>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</si>
  <si>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</si>
  <si>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</si>
  <si>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</si>
  <si>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</si>
  <si>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</si>
  <si>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</si>
  <si>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</si>
  <si>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</si>
  <si>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</si>
  <si>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</si>
  <si>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</si>
  <si>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</si>
  <si>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</si>
  <si>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</si>
  <si>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</si>
  <si>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</si>
  <si>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</si>
  <si>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</si>
  <si>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</si>
  <si>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</si>
  <si>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</si>
  <si>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</si>
  <si>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</si>
  <si>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</si>
  <si>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</si>
  <si>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</si>
  <si>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</si>
  <si>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</si>
  <si>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</si>
  <si>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</si>
  <si>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</si>
  <si>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</si>
  <si>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</si>
  <si>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</si>
  <si>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</si>
  <si>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</si>
  <si>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</si>
  <si>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</si>
  <si>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</si>
  <si>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</si>
  <si>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</si>
  <si>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</si>
  <si>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</si>
  <si>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</si>
  <si>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</si>
  <si>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</si>
  <si>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</si>
  <si>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</si>
  <si>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</si>
  <si>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</si>
  <si>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</si>
  <si>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</si>
  <si>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</si>
  <si>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</si>
  <si>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</si>
  <si>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</si>
  <si>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</si>
  <si>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</si>
  <si>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</si>
  <si>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</si>
  <si>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</si>
  <si>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</si>
  <si>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</si>
  <si>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</si>
  <si>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</si>
  <si>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</si>
  <si>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</si>
  <si>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</si>
  <si>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</si>
  <si>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</si>
  <si>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</si>
  <si>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</si>
  <si>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</si>
  <si>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</si>
  <si>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</si>
  <si>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</si>
  <si>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</si>
  <si>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</si>
  <si>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</si>
  <si>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</si>
  <si>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</si>
  <si>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</si>
  <si>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</si>
  <si>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</si>
  <si>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</si>
  <si>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</si>
  <si>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</si>
  <si>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</si>
  <si>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</si>
  <si>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</si>
  <si>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</si>
  <si>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</si>
  <si>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</si>
  <si>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</si>
  <si>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</si>
  <si>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</si>
  <si>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</si>
  <si>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</si>
  <si>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</si>
  <si>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</si>
  <si>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</si>
  <si>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</si>
  <si>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</si>
  <si>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</si>
  <si>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</si>
  <si>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</si>
  <si>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</si>
  <si>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</si>
  <si>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</si>
  <si>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</si>
  <si>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</si>
  <si>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</si>
  <si>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</si>
  <si>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</si>
  <si>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</si>
  <si>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</si>
  <si>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</si>
  <si>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</si>
  <si>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</si>
  <si>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</si>
  <si>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</si>
  <si>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</si>
  <si>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</si>
  <si>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</si>
  <si>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</si>
  <si>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</si>
  <si>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</si>
  <si>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</si>
  <si>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</si>
  <si>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</si>
  <si>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</si>
  <si>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</si>
  <si>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</si>
  <si>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</si>
  <si>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</si>
  <si>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</si>
  <si>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</si>
  <si>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</si>
  <si>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</si>
  <si>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</si>
  <si>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</si>
  <si>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</si>
  <si>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</si>
  <si>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</si>
  <si>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</si>
  <si>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</si>
  <si>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</si>
  <si>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</si>
  <si>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</si>
  <si>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</si>
  <si>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</si>
  <si>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</si>
  <si>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</si>
  <si>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</si>
  <si>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</si>
  <si>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</si>
  <si>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</si>
  <si>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</si>
  <si>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</si>
  <si>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</si>
  <si>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</si>
  <si>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</si>
  <si>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</si>
  <si>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</si>
  <si>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</si>
  <si>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</si>
  <si>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</si>
  <si>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</si>
  <si>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</si>
  <si>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</si>
  <si>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</si>
  <si>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</si>
  <si>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</si>
  <si>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</si>
  <si>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</si>
  <si>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</si>
  <si>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</si>
  <si>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</si>
  <si>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</si>
  <si>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</si>
  <si>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</si>
  <si>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</si>
  <si>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</si>
  <si>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</si>
  <si>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</si>
  <si>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</si>
  <si>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</si>
  <si>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</si>
  <si>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</si>
  <si>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</si>
  <si>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</si>
  <si>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</si>
  <si>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</si>
  <si>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</si>
  <si>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</si>
  <si>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</si>
  <si>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</si>
  <si>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</si>
  <si>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</si>
  <si>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</si>
  <si>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</si>
  <si>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</si>
  <si>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</si>
  <si>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</si>
  <si>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</si>
  <si>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</si>
  <si>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</si>
  <si>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</si>
  <si>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</si>
  <si>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</si>
  <si>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</si>
  <si>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</si>
  <si>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</si>
  <si>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</si>
  <si>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</si>
  <si>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</si>
  <si>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</si>
  <si>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</si>
  <si>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</si>
  <si>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</si>
  <si>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</si>
  <si>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</si>
  <si>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</si>
  <si>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</si>
  <si>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</si>
  <si>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</si>
  <si>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</si>
  <si>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</si>
  <si>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</si>
  <si>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</si>
  <si>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</si>
  <si>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</si>
  <si>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</si>
  <si>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</si>
  <si>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</si>
  <si>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</si>
  <si>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</si>
  <si>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</si>
  <si>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</si>
  <si>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</si>
  <si>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</si>
  <si>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</si>
  <si>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</si>
  <si>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</si>
  <si>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</si>
  <si>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</si>
  <si>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</si>
  <si>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</si>
  <si>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</si>
  <si>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</si>
  <si>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</si>
  <si>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</si>
  <si>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</si>
  <si>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</si>
  <si>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</si>
  <si>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</si>
  <si>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</si>
  <si>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</si>
  <si>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</si>
  <si>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</si>
  <si>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</si>
  <si>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</si>
  <si>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</si>
  <si>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</si>
  <si>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</si>
  <si>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</si>
  <si>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</si>
  <si>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</si>
  <si>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</si>
  <si>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</si>
  <si>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</si>
  <si>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</si>
  <si>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</si>
  <si>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</si>
  <si>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</si>
  <si>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</si>
  <si>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</si>
  <si>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</si>
  <si>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</si>
  <si>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</si>
  <si>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</si>
  <si>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</si>
  <si>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</si>
  <si>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</si>
  <si>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</si>
  <si>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</si>
  <si>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</si>
  <si>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</si>
  <si>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</si>
  <si>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</si>
  <si>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</si>
  <si>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</si>
  <si>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</si>
  <si>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</si>
  <si>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</si>
  <si>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</si>
  <si>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</si>
  <si>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</si>
  <si>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</si>
  <si>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</si>
  <si>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</si>
  <si>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</si>
  <si>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</si>
  <si>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</si>
  <si>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</si>
  <si>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</si>
  <si>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</si>
  <si>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</si>
  <si>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</si>
  <si>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</si>
  <si>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</si>
  <si>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</si>
  <si>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</si>
  <si>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</si>
  <si>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</si>
  <si>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</si>
  <si>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</si>
  <si>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</si>
  <si>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</si>
  <si>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</si>
  <si>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</si>
  <si>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</si>
  <si>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</si>
  <si>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</si>
  <si>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</si>
  <si>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</si>
  <si>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</si>
  <si>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</si>
  <si>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</si>
  <si>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</si>
  <si>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</si>
  <si>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</si>
  <si>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</si>
  <si>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</si>
  <si>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</si>
  <si>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</si>
  <si>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</si>
  <si>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</si>
  <si>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</si>
  <si>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</si>
  <si>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</si>
  <si>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</si>
  <si>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</si>
  <si>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</si>
  <si>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</si>
  <si>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</si>
  <si>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</si>
  <si>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</si>
  <si>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</si>
  <si>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</si>
  <si>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</si>
  <si>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</si>
  <si>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</si>
  <si>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</si>
  <si>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</si>
  <si>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</si>
  <si>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</si>
  <si>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</si>
  <si>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</si>
  <si>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</si>
  <si>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</si>
  <si>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</si>
  <si>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</si>
  <si>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</si>
  <si>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</si>
  <si>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</si>
  <si>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</si>
  <si>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</si>
  <si>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</si>
  <si>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</si>
  <si>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</si>
  <si>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</si>
  <si>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</si>
  <si>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</si>
  <si>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</si>
  <si>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</si>
  <si>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</si>
  <si>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</si>
  <si>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</si>
  <si>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</si>
  <si>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</si>
  <si>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</si>
  <si>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</si>
  <si>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</si>
  <si>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</si>
  <si>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</si>
  <si>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</si>
  <si>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</si>
  <si>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</si>
  <si>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</si>
  <si>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</si>
  <si>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</si>
  <si>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</si>
  <si>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</si>
  <si>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</si>
  <si>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</si>
  <si>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</si>
  <si>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</si>
  <si>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</si>
  <si>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</si>
  <si>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</si>
  <si>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</si>
  <si>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</si>
  <si>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</si>
  <si>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</si>
  <si>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</si>
  <si>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</si>
  <si>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</si>
  <si>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</si>
  <si>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</si>
  <si>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</si>
  <si>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</si>
  <si>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</si>
  <si>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</si>
  <si>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</si>
  <si>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</si>
  <si>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</si>
  <si>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</si>
  <si>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</si>
  <si>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</si>
  <si>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</si>
  <si>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</si>
  <si>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</si>
  <si>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</si>
  <si>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</si>
  <si>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</si>
  <si>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</si>
  <si>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</si>
  <si>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</si>
  <si>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</si>
  <si>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</si>
  <si>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</si>
  <si>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</si>
  <si>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</si>
  <si>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</si>
  <si>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</si>
  <si>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</si>
  <si>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</si>
  <si>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</si>
  <si>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</si>
  <si>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</si>
  <si>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</si>
  <si>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</si>
  <si>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</si>
  <si>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</si>
  <si>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</si>
  <si>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</si>
  <si>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</si>
  <si>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</si>
  <si>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</si>
  <si>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</si>
  <si>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</si>
  <si>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</si>
  <si>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</si>
  <si>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</si>
  <si>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</si>
  <si>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</si>
  <si>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</si>
  <si>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</si>
  <si>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</si>
  <si>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</si>
  <si>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</si>
  <si>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</si>
  <si>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</si>
  <si>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</si>
  <si>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</si>
  <si>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</si>
  <si>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</si>
  <si>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</si>
  <si>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</si>
  <si>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</si>
  <si>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</si>
  <si>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</si>
  <si>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</si>
  <si>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</si>
  <si>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</si>
  <si>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</si>
  <si>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</si>
  <si>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</si>
  <si>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</si>
  <si>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</si>
  <si>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</si>
  <si>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</si>
  <si>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</si>
  <si>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</si>
  <si>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</si>
  <si>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</si>
  <si>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</si>
  <si>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</si>
  <si>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</si>
  <si>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</si>
  <si>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</si>
  <si>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</si>
  <si>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</si>
  <si>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</si>
  <si>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</si>
  <si>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</si>
  <si>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</si>
  <si>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</si>
  <si>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</si>
  <si>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</si>
  <si>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</si>
  <si>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</si>
  <si>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</si>
  <si>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</si>
  <si>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</si>
  <si>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</si>
  <si>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</si>
  <si>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</si>
  <si>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</si>
  <si>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</si>
  <si>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</si>
  <si>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</si>
  <si>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</si>
  <si>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</si>
  <si>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</si>
  <si>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</si>
  <si>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</si>
  <si>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</si>
  <si>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</si>
  <si>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</si>
  <si>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</si>
  <si>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</si>
  <si>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</si>
  <si>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</si>
  <si>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</si>
  <si>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</si>
  <si>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</si>
  <si>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</si>
  <si>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</si>
  <si>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</si>
  <si>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</si>
  <si>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</si>
  <si>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</si>
  <si>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</si>
  <si>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</si>
  <si>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</si>
  <si>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</si>
  <si>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</si>
  <si>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</si>
  <si>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</si>
  <si>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</si>
  <si>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</si>
  <si>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</si>
  <si>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</si>
  <si>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</si>
  <si>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</si>
  <si>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</si>
  <si>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</si>
  <si>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</si>
  <si>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</si>
  <si>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</si>
  <si>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</si>
  <si>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</si>
  <si>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</si>
  <si>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</si>
  <si>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</si>
  <si>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</si>
  <si>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</si>
  <si>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</si>
  <si>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</si>
  <si>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</si>
  <si>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</si>
  <si>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</si>
  <si>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</si>
  <si>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</si>
  <si>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</si>
  <si>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</si>
  <si>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</si>
  <si>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</si>
  <si>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</si>
  <si>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</si>
  <si>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</si>
  <si>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</si>
  <si>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</si>
  <si>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</si>
  <si>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</si>
  <si>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</si>
  <si>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</si>
  <si>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</si>
  <si>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</si>
  <si>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</si>
  <si>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</si>
  <si>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</si>
  <si>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</si>
  <si>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</si>
  <si>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</si>
  <si>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</si>
  <si>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</si>
  <si>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</si>
  <si>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</si>
  <si>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</si>
  <si>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</si>
  <si>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</si>
  <si>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</si>
  <si>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</si>
  <si>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</si>
  <si>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</si>
  <si>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</si>
  <si>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</si>
  <si>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</si>
  <si>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</si>
  <si>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</si>
  <si>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</si>
  <si>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</si>
  <si>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</si>
  <si>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</si>
  <si>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</si>
  <si>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</si>
  <si>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</si>
  <si>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</si>
  <si>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</si>
  <si>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</si>
  <si>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</si>
  <si>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</si>
  <si>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</si>
  <si>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</si>
  <si>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</si>
  <si>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</si>
  <si>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</si>
  <si>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</si>
  <si>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</si>
  <si>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</si>
  <si>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</si>
  <si>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</si>
  <si>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</si>
  <si>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</si>
  <si>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</si>
  <si>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</si>
  <si>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</si>
  <si>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</si>
  <si>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</si>
  <si>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</si>
  <si>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</si>
  <si>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</si>
  <si>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</si>
  <si>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</si>
  <si>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</si>
  <si>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</si>
  <si>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</si>
  <si>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</si>
  <si>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</si>
  <si>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</si>
  <si>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</si>
  <si>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</si>
  <si>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</si>
  <si>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</si>
  <si>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</si>
  <si>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</si>
  <si>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</si>
  <si>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</si>
  <si>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</si>
  <si>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</si>
  <si>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</si>
  <si>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</si>
  <si>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</si>
  <si>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</si>
  <si>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</si>
  <si>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</si>
  <si>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</si>
  <si>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</si>
  <si>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</si>
  <si>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</si>
  <si>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</si>
  <si>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</si>
  <si>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</si>
  <si>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</si>
  <si>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</si>
  <si>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</si>
  <si>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</si>
  <si>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</si>
  <si>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</si>
  <si>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</si>
  <si>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</si>
  <si>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</si>
  <si>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</si>
  <si>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</si>
  <si>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</si>
  <si>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</si>
  <si>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</si>
  <si>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</si>
  <si>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</si>
  <si>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</si>
  <si>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</si>
  <si>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</si>
  <si>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</si>
  <si>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</si>
  <si>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</si>
  <si>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</si>
  <si>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</si>
  <si>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</si>
  <si>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</si>
  <si>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</si>
  <si>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</si>
  <si>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</si>
  <si>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</si>
  <si>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</si>
  <si>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</si>
  <si>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</si>
  <si>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</si>
  <si>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</si>
  <si>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</si>
  <si>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</si>
  <si>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</si>
  <si>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</si>
  <si>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</si>
  <si>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</si>
  <si>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</si>
  <si>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</si>
  <si>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</si>
  <si>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</si>
  <si>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</si>
  <si>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</si>
  <si>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</si>
  <si>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</si>
  <si>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</si>
  <si>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</si>
  <si>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</si>
  <si>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</si>
  <si>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</si>
  <si>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</si>
  <si>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</si>
  <si>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</si>
  <si>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</si>
  <si>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</si>
  <si>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</si>
  <si>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</si>
  <si>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</si>
  <si>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</si>
  <si>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</si>
  <si>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</si>
  <si>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</si>
  <si>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</si>
  <si>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</si>
  <si>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</si>
  <si>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</si>
  <si>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</si>
  <si>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</si>
  <si>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</si>
  <si>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</si>
  <si>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</si>
  <si>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</si>
  <si>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</si>
  <si>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</si>
  <si>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</si>
  <si>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</si>
  <si>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</si>
  <si>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</si>
  <si>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</si>
  <si>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</si>
  <si>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</si>
  <si>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</si>
  <si>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</si>
  <si>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</si>
  <si>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</si>
  <si>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</si>
  <si>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</si>
  <si>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</si>
  <si>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</si>
  <si>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</si>
  <si>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</si>
  <si>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</si>
  <si>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</si>
  <si>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</si>
  <si>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</si>
  <si>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</si>
  <si>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</si>
  <si>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</si>
  <si>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</si>
  <si>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</si>
  <si>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</si>
  <si>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</si>
  <si>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</si>
  <si>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</si>
  <si>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</si>
  <si>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</si>
  <si>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</si>
  <si>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</si>
  <si>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</si>
  <si>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</si>
  <si>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</si>
  <si>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</si>
  <si>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</si>
  <si>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</si>
  <si>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</si>
  <si>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</si>
  <si>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</si>
  <si>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</si>
  <si>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</si>
  <si>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</si>
  <si>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</si>
  <si>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</si>
  <si>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</si>
  <si>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</si>
  <si>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</si>
  <si>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</si>
  <si>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</si>
  <si>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</si>
  <si>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</si>
  <si>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</si>
  <si>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</si>
  <si>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</si>
  <si>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</si>
  <si>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</si>
  <si>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</si>
  <si>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</si>
  <si>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</si>
  <si>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</si>
  <si>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</si>
  <si>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</si>
  <si>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</si>
  <si>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</si>
  <si>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</si>
  <si>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</si>
  <si>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</si>
  <si>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</si>
  <si>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</si>
  <si>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</si>
  <si>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</si>
  <si>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</si>
  <si>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</si>
  <si>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</si>
  <si>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</si>
  <si>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</si>
  <si>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</si>
  <si>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</si>
  <si>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</si>
  <si>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</si>
  <si>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</si>
  <si>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</si>
  <si>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</si>
  <si>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</si>
  <si>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</si>
  <si>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</si>
  <si>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</si>
  <si>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</si>
  <si>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</si>
  <si>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</si>
  <si>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</si>
  <si>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</si>
  <si>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</si>
  <si>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</si>
  <si>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</si>
  <si>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</si>
  <si>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</si>
  <si>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</si>
  <si>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</si>
  <si>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</si>
  <si>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</si>
  <si>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</si>
  <si>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</si>
  <si>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</si>
  <si>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</si>
  <si>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</si>
  <si>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</si>
  <si>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</si>
  <si>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</si>
  <si>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</si>
  <si>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</si>
  <si>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</si>
  <si>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</si>
  <si>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</si>
  <si>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</si>
  <si>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</si>
  <si>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</si>
  <si>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</si>
  <si>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</si>
  <si>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</si>
  <si>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</si>
  <si>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</si>
  <si>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</si>
  <si>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</si>
  <si>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</si>
  <si>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</si>
  <si>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</si>
  <si>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</si>
  <si>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</si>
  <si>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</si>
  <si>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</si>
  <si>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</si>
  <si>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</si>
  <si>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</si>
  <si>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</si>
  <si>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</si>
  <si>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</si>
  <si>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</si>
  <si>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</si>
  <si>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</si>
  <si>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</si>
  <si>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</si>
  <si>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</si>
  <si>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</si>
  <si>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</si>
  <si>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</si>
  <si>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</si>
  <si>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</si>
  <si>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</si>
  <si>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</si>
  <si>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</si>
  <si>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</si>
  <si>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</si>
  <si>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</si>
  <si>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</si>
  <si>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</si>
  <si>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</si>
  <si>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</si>
  <si>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</si>
  <si>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</si>
  <si>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</si>
  <si>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</si>
  <si>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</si>
  <si>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</si>
  <si>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</si>
  <si>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</si>
  <si>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</si>
  <si>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</si>
  <si>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</si>
  <si>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</si>
  <si>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</si>
  <si>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</si>
  <si>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</si>
  <si>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</si>
  <si>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</si>
  <si>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</si>
  <si>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</si>
  <si>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</si>
  <si>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</si>
  <si>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</si>
  <si>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</si>
  <si>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</si>
  <si>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</si>
  <si>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</si>
  <si>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</si>
  <si>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</si>
  <si>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</si>
  <si>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</si>
  <si>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</si>
  <si>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</si>
  <si>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</si>
  <si>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</si>
  <si>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</si>
  <si>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</si>
  <si>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</si>
  <si>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</si>
  <si>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</si>
  <si>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</si>
  <si>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</si>
  <si>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</si>
  <si>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</si>
  <si>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</si>
  <si>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</si>
  <si>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</si>
  <si>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</si>
  <si>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</si>
  <si>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</si>
  <si>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</si>
  <si>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</si>
  <si>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</si>
  <si>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</si>
  <si>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</si>
  <si>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</si>
  <si>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</si>
  <si>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</si>
  <si>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</si>
  <si>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</si>
  <si>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</si>
  <si>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</si>
  <si>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</si>
  <si>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</si>
  <si>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</si>
  <si>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</si>
  <si>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</si>
  <si>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</si>
  <si>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</si>
  <si>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</si>
  <si>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</si>
  <si>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</si>
  <si>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</si>
  <si>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</si>
  <si>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</si>
  <si>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</si>
  <si>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</si>
  <si>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</si>
  <si>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</si>
  <si>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</si>
  <si>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</si>
  <si>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</si>
  <si>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</si>
  <si>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</si>
  <si>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</si>
  <si>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</si>
  <si>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</si>
  <si>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</si>
  <si>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</si>
  <si>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</si>
  <si>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</si>
  <si>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</si>
  <si>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</si>
  <si>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</si>
  <si>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</si>
  <si>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</si>
  <si>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</si>
  <si>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</si>
  <si>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</si>
  <si>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</si>
  <si>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</si>
  <si>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</si>
  <si>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</si>
  <si>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</si>
  <si>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</si>
  <si>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</si>
  <si>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</si>
  <si>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</si>
  <si>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</si>
  <si>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</si>
  <si>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</si>
  <si>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</si>
  <si>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</si>
  <si>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</si>
  <si>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</si>
  <si>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</si>
  <si>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</si>
  <si>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</si>
  <si>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</si>
  <si>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</si>
  <si>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</si>
  <si>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</si>
  <si>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</si>
  <si>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</si>
  <si>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</si>
  <si>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</si>
  <si>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</si>
  <si>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</si>
  <si>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</si>
  <si>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</si>
  <si>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</si>
  <si>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</si>
  <si>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</si>
  <si>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</si>
  <si>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</si>
  <si>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</si>
  <si>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</si>
  <si>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</si>
  <si>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</si>
  <si>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</si>
  <si>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</si>
  <si>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</si>
  <si>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</si>
  <si>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</si>
  <si>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</si>
  <si>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</si>
  <si>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</si>
  <si>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</si>
  <si>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</si>
  <si>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</si>
  <si>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</si>
  <si>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</si>
  <si>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</si>
  <si>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</si>
  <si>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</si>
  <si>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</si>
  <si>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</si>
  <si>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</si>
  <si>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</si>
  <si>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</si>
  <si>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</si>
  <si>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</si>
  <si>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</si>
  <si>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</si>
  <si>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</si>
  <si>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</si>
  <si>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</si>
  <si>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</si>
  <si>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</si>
  <si>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</si>
  <si>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</si>
  <si>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</si>
  <si>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</si>
  <si>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</si>
  <si>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</si>
  <si>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</si>
  <si>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</si>
  <si>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</si>
  <si>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</si>
  <si>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</si>
  <si>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</si>
  <si>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</si>
  <si>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</si>
  <si>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</si>
  <si>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</si>
  <si>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</si>
  <si>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</si>
  <si>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</si>
  <si>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</si>
  <si>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</si>
  <si>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</si>
  <si>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</si>
  <si>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</si>
  <si>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</si>
  <si>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</si>
  <si>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</si>
  <si>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</si>
  <si>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</si>
  <si>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</si>
  <si>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</si>
  <si>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</si>
  <si>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</si>
  <si>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</si>
  <si>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</si>
  <si>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</si>
  <si>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</si>
  <si>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</si>
  <si>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</si>
  <si>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</si>
  <si>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</si>
  <si>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</si>
  <si>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</si>
  <si>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</si>
  <si>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</si>
  <si>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</si>
  <si>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</si>
  <si>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</si>
  <si>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</si>
  <si>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</si>
  <si>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</si>
  <si>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</si>
  <si>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</si>
  <si>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</si>
  <si>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</si>
  <si>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</si>
  <si>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</si>
  <si>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</si>
  <si>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</si>
  <si>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</si>
  <si>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</si>
  <si>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</si>
  <si>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</si>
  <si>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</si>
  <si>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</si>
  <si>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</si>
  <si>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</si>
  <si>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</si>
  <si>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</si>
  <si>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</si>
  <si>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</si>
  <si>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</si>
  <si>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</si>
  <si>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</si>
  <si>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</si>
  <si>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</si>
  <si>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</si>
  <si>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</si>
  <si>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</si>
  <si>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</si>
  <si>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</si>
  <si>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</si>
  <si>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</si>
  <si>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</si>
  <si>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</si>
  <si>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</si>
  <si>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</si>
  <si>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</si>
  <si>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</si>
  <si>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</si>
  <si>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</si>
  <si>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</si>
  <si>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</si>
  <si>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</si>
  <si>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</si>
  <si>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</si>
  <si>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</si>
  <si>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</si>
  <si>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</si>
  <si>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</si>
  <si>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</si>
  <si>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</si>
  <si>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</si>
  <si>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</si>
  <si>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</si>
  <si>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</si>
  <si>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</si>
  <si>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</si>
  <si>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</si>
  <si>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</si>
  <si>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</si>
  <si>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</si>
  <si>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</si>
  <si>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</si>
  <si>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</si>
  <si>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</si>
  <si>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</si>
  <si>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</si>
  <si>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</si>
  <si>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</si>
  <si>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</si>
  <si>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</si>
  <si>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</si>
  <si>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</si>
  <si>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</si>
  <si>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</si>
  <si>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</si>
  <si>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</si>
  <si>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</si>
  <si>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</si>
  <si>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</si>
  <si>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</si>
  <si>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</si>
  <si>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</si>
  <si>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</si>
  <si>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</si>
  <si>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</si>
  <si>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</si>
  <si>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</si>
  <si>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</si>
  <si>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</si>
  <si>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</si>
  <si>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</si>
  <si>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</si>
  <si>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</si>
  <si>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</si>
  <si>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</si>
  <si>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</si>
  <si>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</si>
  <si>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</si>
  <si>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</si>
  <si>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</si>
  <si>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</si>
  <si>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</si>
  <si>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</si>
  <si>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</si>
  <si>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</si>
  <si>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</si>
  <si>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</si>
  <si>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</si>
  <si>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</si>
  <si>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</si>
  <si>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</si>
  <si>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</si>
  <si>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</si>
  <si>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</si>
  <si>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</si>
  <si>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</si>
  <si>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</si>
  <si>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</si>
  <si>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</si>
  <si>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</si>
  <si>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</si>
  <si>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</si>
  <si>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</si>
  <si>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</si>
  <si>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</si>
  <si>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</si>
  <si>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</si>
  <si>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</si>
  <si>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</si>
  <si>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</si>
  <si>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</si>
  <si>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</si>
  <si>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</si>
  <si>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</si>
  <si>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</si>
  <si>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</si>
  <si>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</si>
  <si>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</si>
  <si>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</si>
  <si>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</si>
  <si>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</si>
  <si>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</si>
  <si>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</si>
  <si>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</si>
  <si>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</si>
  <si>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</si>
  <si>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</si>
  <si>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</si>
  <si>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</si>
  <si>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</si>
  <si>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</si>
  <si>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</si>
  <si>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</si>
  <si>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</si>
  <si>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</si>
  <si>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</si>
  <si>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</si>
  <si>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</si>
  <si>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</si>
  <si>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</si>
  <si>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</si>
  <si>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</si>
  <si>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</si>
  <si>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</si>
  <si>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</si>
  <si>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</si>
  <si>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</si>
  <si>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</si>
  <si>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</si>
  <si>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</si>
  <si>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</si>
  <si>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</si>
  <si>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</si>
  <si>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</si>
  <si>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</si>
  <si>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</si>
  <si>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</si>
  <si>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</si>
  <si>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</si>
  <si>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</si>
  <si>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</si>
  <si>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</si>
  <si>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</si>
  <si>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</si>
  <si>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</si>
  <si>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</si>
  <si>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</si>
  <si>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</si>
  <si>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</si>
  <si>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</si>
  <si>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</si>
  <si>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</si>
  <si>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</si>
  <si>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</si>
  <si>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</si>
  <si>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</si>
  <si>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</si>
  <si>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</si>
  <si>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</si>
  <si>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</si>
  <si>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</si>
  <si>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</si>
  <si>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</si>
  <si>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</si>
  <si>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</si>
  <si>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</si>
  <si>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</si>
  <si>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</si>
  <si>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</si>
  <si>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</si>
  <si>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</si>
  <si>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</si>
  <si>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</si>
  <si>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</si>
  <si>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</si>
  <si>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</si>
  <si>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</si>
  <si>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</si>
  <si>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</si>
  <si>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</si>
  <si>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</si>
  <si>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</si>
  <si>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</si>
  <si>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</si>
  <si>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</si>
  <si>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</si>
  <si>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</si>
  <si>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</si>
  <si>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</si>
  <si>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</si>
  <si>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</si>
  <si>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</si>
  <si>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</si>
  <si>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</si>
  <si>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</si>
  <si>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</si>
  <si>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</si>
  <si>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</si>
  <si>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</si>
  <si>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</si>
  <si>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</si>
  <si>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</si>
  <si>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</si>
  <si>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</si>
  <si>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</si>
  <si>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</si>
  <si>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</si>
  <si>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</si>
  <si>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</si>
  <si>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</si>
  <si>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</si>
  <si>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</si>
  <si>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</si>
  <si>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</si>
  <si>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</si>
  <si>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</si>
  <si>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</si>
  <si>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</si>
  <si>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</si>
  <si>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</si>
  <si>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</si>
  <si>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</si>
  <si>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</si>
  <si>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</si>
  <si>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</si>
  <si>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</si>
  <si>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</si>
  <si>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</si>
  <si>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</si>
  <si>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</si>
  <si>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</si>
  <si>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</si>
  <si>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</si>
  <si>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</si>
  <si>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</si>
  <si>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</si>
  <si>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</si>
  <si>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</si>
  <si>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</si>
  <si>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</si>
  <si>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</si>
  <si>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</si>
  <si>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</si>
  <si>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</si>
  <si>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</si>
  <si>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</si>
  <si>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</si>
  <si>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</si>
  <si>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</si>
  <si>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</si>
  <si>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</si>
  <si>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</si>
  <si>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</si>
  <si>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</si>
  <si>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</si>
  <si>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</si>
  <si>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</si>
  <si>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</si>
  <si>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</si>
  <si>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</si>
  <si>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</si>
  <si>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</si>
  <si>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</si>
  <si>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</si>
  <si>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</si>
  <si>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</si>
  <si>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</si>
  <si>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</si>
  <si>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</si>
  <si>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</si>
  <si>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</si>
  <si>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</si>
  <si>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</si>
  <si>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</si>
  <si>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</si>
  <si>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</si>
  <si>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</si>
  <si>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</si>
  <si>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</si>
  <si>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</si>
  <si>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</si>
  <si>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</si>
  <si>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</si>
  <si>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</si>
  <si>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</si>
  <si>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</si>
  <si>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</si>
  <si>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</si>
  <si>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</si>
  <si>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</si>
  <si>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</si>
  <si>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</si>
  <si>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</si>
  <si>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</si>
  <si>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</si>
  <si>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</si>
  <si>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</si>
  <si>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</si>
  <si>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</si>
  <si>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</si>
  <si>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</si>
  <si>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</si>
  <si>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</si>
  <si>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</si>
  <si>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</si>
  <si>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</si>
  <si>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</si>
  <si>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</si>
  <si>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</si>
  <si>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</si>
  <si>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</si>
  <si>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</si>
  <si>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</si>
  <si>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</si>
  <si>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</si>
  <si>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</si>
  <si>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</si>
  <si>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</si>
  <si>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</si>
  <si>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</si>
  <si>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</si>
  <si>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</si>
  <si>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</si>
  <si>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</si>
  <si>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</si>
  <si>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</si>
  <si>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</si>
  <si>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</si>
  <si>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</si>
  <si>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</si>
  <si>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</si>
  <si>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</si>
  <si>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</si>
  <si>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</si>
  <si>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</si>
  <si>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</si>
  <si>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</si>
  <si>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</si>
  <si>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</si>
  <si>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</si>
  <si>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</si>
  <si>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</si>
  <si>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</si>
  <si>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</si>
  <si>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</si>
  <si>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</si>
  <si>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</si>
  <si>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</si>
  <si>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</si>
  <si>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</si>
  <si>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</si>
  <si>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</si>
  <si>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</si>
  <si>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</si>
  <si>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</si>
  <si>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</si>
  <si>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</si>
  <si>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</si>
  <si>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</si>
  <si>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</si>
  <si>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</si>
  <si>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</si>
  <si>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</si>
  <si>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</si>
  <si>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</si>
  <si>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</si>
  <si>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</si>
  <si>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</si>
  <si>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</si>
  <si>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</si>
  <si>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</si>
  <si>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</si>
  <si>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</si>
  <si>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</si>
  <si>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</si>
  <si>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</si>
  <si>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</si>
  <si>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</si>
  <si>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</si>
  <si>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</si>
  <si>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</si>
  <si>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</si>
  <si>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</si>
  <si>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</si>
  <si>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</si>
  <si>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</si>
  <si>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</si>
  <si>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</si>
  <si>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</si>
  <si>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</si>
  <si>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</si>
  <si>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</si>
  <si>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</si>
  <si>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</si>
  <si>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</si>
  <si>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</si>
  <si>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</si>
  <si>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</si>
  <si>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</si>
  <si>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</si>
  <si>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</si>
  <si>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</si>
  <si>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</si>
  <si>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</si>
  <si>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</si>
  <si>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</si>
  <si>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</si>
  <si>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</si>
  <si>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</si>
  <si>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</si>
  <si>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</si>
  <si>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</si>
  <si>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</si>
  <si>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</si>
  <si>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</si>
  <si>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</si>
  <si>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</si>
  <si>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</si>
  <si>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</si>
  <si>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</si>
  <si>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</si>
  <si>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</si>
  <si>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</si>
  <si>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</si>
  <si>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</si>
  <si>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</si>
  <si>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</si>
  <si>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</si>
  <si>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</si>
  <si>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</si>
  <si>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</si>
  <si>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</si>
  <si>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</si>
  <si>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</si>
  <si>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</si>
  <si>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</si>
  <si>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</si>
  <si>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</si>
  <si>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</si>
  <si>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</si>
  <si>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</si>
  <si>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</si>
  <si>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</si>
  <si>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</si>
  <si>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</si>
  <si>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</si>
  <si>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</si>
  <si>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</si>
  <si>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</si>
  <si>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</si>
  <si>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</si>
  <si>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</si>
  <si>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</si>
  <si>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</si>
  <si>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</si>
  <si>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</si>
  <si>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</si>
  <si>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</si>
  <si>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</si>
  <si>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</si>
  <si>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</si>
  <si>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</si>
  <si>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</si>
  <si>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</si>
  <si>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</si>
  <si>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</si>
  <si>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</si>
  <si>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</si>
  <si>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</si>
  <si>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</si>
  <si>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</si>
  <si>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</si>
  <si>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</si>
  <si>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</si>
  <si>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</si>
  <si>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</si>
  <si>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</si>
  <si>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</si>
  <si>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</si>
  <si>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</si>
  <si>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</si>
  <si>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</si>
  <si>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</si>
  <si>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</si>
  <si>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</si>
  <si>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</si>
  <si>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</si>
  <si>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</si>
  <si>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</si>
  <si>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</si>
  <si>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</si>
  <si>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</si>
  <si>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</si>
  <si>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</si>
  <si>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</si>
  <si>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</si>
  <si>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</si>
  <si>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</si>
  <si>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</si>
  <si>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</si>
  <si>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</si>
  <si>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</si>
  <si>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</si>
  <si>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</si>
  <si>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</si>
  <si>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</si>
  <si>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</si>
  <si>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</si>
  <si>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</si>
  <si>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</si>
  <si>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</si>
  <si>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</si>
  <si>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</si>
  <si>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</si>
  <si>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</si>
  <si>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</si>
  <si>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</si>
  <si>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</si>
  <si>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</si>
  <si>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</si>
  <si>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</si>
  <si>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</si>
  <si>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</si>
  <si>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</si>
  <si>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</si>
  <si>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</si>
  <si>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</si>
  <si>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</si>
  <si>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</si>
  <si>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</si>
  <si>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</si>
  <si>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</si>
  <si>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</si>
  <si>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</si>
  <si>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</si>
  <si>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</si>
  <si>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</si>
  <si>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</si>
  <si>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</si>
  <si>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</si>
  <si>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</si>
  <si>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</si>
  <si>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</si>
  <si>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</si>
  <si>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</si>
  <si>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</si>
  <si>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</si>
  <si>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</si>
  <si>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</si>
  <si>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</si>
  <si>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</si>
  <si>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</si>
  <si>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</si>
  <si>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</si>
  <si>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</si>
  <si>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</si>
  <si>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</si>
  <si>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</si>
  <si>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</si>
  <si>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</si>
  <si>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</si>
  <si>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</si>
  <si>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</si>
  <si>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</si>
  <si>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</si>
  <si>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</si>
  <si>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</si>
  <si>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</si>
  <si>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</si>
  <si>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</si>
  <si>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</si>
  <si>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</si>
  <si>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</si>
  <si>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</si>
  <si>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</si>
  <si>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</si>
  <si>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</si>
  <si>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</si>
  <si>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</si>
  <si>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</si>
  <si>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</si>
  <si>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</si>
  <si>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</si>
  <si>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</si>
  <si>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</si>
  <si>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</si>
  <si>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</si>
  <si>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</si>
  <si>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</si>
  <si>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</si>
  <si>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</si>
  <si>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</si>
  <si>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</si>
  <si>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</si>
  <si>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</si>
  <si>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</si>
  <si>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</si>
  <si>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</si>
  <si>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</si>
  <si>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</si>
  <si>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</si>
  <si>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</si>
  <si>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</si>
  <si>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</si>
  <si>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</si>
  <si>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</si>
  <si>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</si>
  <si>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</si>
  <si>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</si>
  <si>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</si>
  <si>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</si>
  <si>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</si>
  <si>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</si>
  <si>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</si>
  <si>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</si>
  <si>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</si>
  <si>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</si>
  <si>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</si>
  <si>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</si>
  <si>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</si>
  <si>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</si>
  <si>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</si>
  <si>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</si>
  <si>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</si>
  <si>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</si>
  <si>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</si>
  <si>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</si>
  <si>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</si>
  <si>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</si>
  <si>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</si>
  <si>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</si>
  <si>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</si>
  <si>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</si>
  <si>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</si>
  <si>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</si>
  <si>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</si>
  <si>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</si>
  <si>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</si>
  <si>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</si>
  <si>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</si>
  <si>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</si>
  <si>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</si>
  <si>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</si>
  <si>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</si>
  <si>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</si>
  <si>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</si>
  <si>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</si>
  <si>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</si>
  <si>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</si>
  <si>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</si>
  <si>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</si>
  <si>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</si>
  <si>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</si>
  <si>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</si>
  <si>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</si>
  <si>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</si>
  <si>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</si>
  <si>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</si>
  <si>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</si>
  <si>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</si>
  <si>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</si>
  <si>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</si>
  <si>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</si>
  <si>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</si>
  <si>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</si>
  <si>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</si>
  <si>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</si>
  <si>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</si>
  <si>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</si>
  <si>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</si>
  <si>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</si>
  <si>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</si>
  <si>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</si>
  <si>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</si>
  <si>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</si>
  <si>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</si>
  <si>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</si>
  <si>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</si>
  <si>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</si>
  <si>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</si>
  <si>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</si>
  <si>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</si>
  <si>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</si>
  <si>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</si>
  <si>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</si>
  <si>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</si>
  <si>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</si>
  <si>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</si>
  <si>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</si>
  <si>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</si>
  <si>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</si>
  <si>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</si>
  <si>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</si>
  <si>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</si>
  <si>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</si>
  <si>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</si>
  <si>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</si>
  <si>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</si>
  <si>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</si>
  <si>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</si>
  <si>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</si>
  <si>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</si>
  <si>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</si>
  <si>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</si>
  <si>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</si>
  <si>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</si>
  <si>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</si>
  <si>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</si>
  <si>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</si>
  <si>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</si>
  <si>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</si>
  <si>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</si>
  <si>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</si>
  <si>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</si>
  <si>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</si>
  <si>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</si>
  <si>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</si>
  <si>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</si>
  <si>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</si>
  <si>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</si>
  <si>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</si>
  <si>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</si>
  <si>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</si>
  <si>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</si>
  <si>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</si>
  <si>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</si>
  <si>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</si>
  <si>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</si>
  <si>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</si>
  <si>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</si>
  <si>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</si>
  <si>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</si>
  <si>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</si>
  <si>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</si>
  <si>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</si>
  <si>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</si>
  <si>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</si>
  <si>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</si>
  <si>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</si>
  <si>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</si>
  <si>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</si>
  <si>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</si>
  <si>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</si>
  <si>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</si>
  <si>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</si>
  <si>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</si>
  <si>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</si>
  <si>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</si>
  <si>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</si>
  <si>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</si>
  <si>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</si>
  <si>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</si>
  <si>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</si>
  <si>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</si>
  <si>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</si>
  <si>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</si>
  <si>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</si>
  <si>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</si>
  <si>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</si>
  <si>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</si>
  <si>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</si>
  <si>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</si>
  <si>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</si>
  <si>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</si>
  <si>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</si>
  <si>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</si>
  <si>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</si>
  <si>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</si>
  <si>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</si>
  <si>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</si>
  <si>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</si>
  <si>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</si>
  <si>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</si>
  <si>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</si>
  <si>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</si>
  <si>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</si>
  <si>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</si>
  <si>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</si>
  <si>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</si>
  <si>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</si>
  <si>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</si>
  <si>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</si>
  <si>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</si>
  <si>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</si>
  <si>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</si>
  <si>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</si>
  <si>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</si>
  <si>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</si>
  <si>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</si>
  <si>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</si>
  <si>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</si>
  <si>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</si>
  <si>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</si>
  <si>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</si>
  <si>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</si>
  <si>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</si>
  <si>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</si>
  <si>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</si>
  <si>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</si>
  <si>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</si>
  <si>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</si>
  <si>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</si>
  <si>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</si>
  <si>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</si>
  <si>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</si>
  <si>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</si>
  <si>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</si>
  <si>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</si>
  <si>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</si>
  <si>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</si>
  <si>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</si>
  <si>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</si>
  <si>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</si>
  <si>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</si>
  <si>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</si>
  <si>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</si>
  <si>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</si>
  <si>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</si>
  <si>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</si>
  <si>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</si>
  <si>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</si>
  <si>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</si>
  <si>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</si>
  <si>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</si>
  <si>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</si>
  <si>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</si>
  <si>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</si>
  <si>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</si>
  <si>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</si>
  <si>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</si>
  <si>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</si>
  <si>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</si>
  <si>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</si>
  <si>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</si>
  <si>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</si>
  <si>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</si>
  <si>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</si>
  <si>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</si>
  <si>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</si>
  <si>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</si>
  <si>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</si>
  <si>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</si>
  <si>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</si>
  <si>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</si>
  <si>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</si>
  <si>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</si>
  <si>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</si>
  <si>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</si>
  <si>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</si>
  <si>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</si>
  <si>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</si>
  <si>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</si>
  <si>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</si>
  <si>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</si>
  <si>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</si>
  <si>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</si>
  <si>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</si>
  <si>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</si>
  <si>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</si>
  <si>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</si>
  <si>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</si>
  <si>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</si>
  <si>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</si>
  <si>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</si>
  <si>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</si>
  <si>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</si>
  <si>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</si>
  <si>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</si>
  <si>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</si>
  <si>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</si>
  <si>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</si>
  <si>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</si>
  <si>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</si>
  <si>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</si>
  <si>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</si>
  <si>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</si>
  <si>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</si>
  <si>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</si>
  <si>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</si>
  <si>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</si>
  <si>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</si>
  <si>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</si>
  <si>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</si>
  <si>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</si>
  <si>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</si>
  <si>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</si>
  <si>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</si>
  <si>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</si>
  <si>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</si>
  <si>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</si>
  <si>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</si>
  <si>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</si>
  <si>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</si>
  <si>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</si>
  <si>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</si>
  <si>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</si>
  <si>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</si>
  <si>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</si>
  <si>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</si>
  <si>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</si>
  <si>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</si>
  <si>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</si>
  <si>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</si>
  <si>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</si>
  <si>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</si>
  <si>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</si>
  <si>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</si>
  <si>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</si>
  <si>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</si>
  <si>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</si>
  <si>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</si>
  <si>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</si>
  <si>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</si>
  <si>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</si>
  <si>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</si>
  <si>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</si>
  <si>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</si>
  <si>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</si>
  <si>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</si>
  <si>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</si>
  <si>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</si>
  <si>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</si>
  <si>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</si>
  <si>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</si>
  <si>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</si>
  <si>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</si>
  <si>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</si>
  <si>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</si>
  <si>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</si>
  <si>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</si>
  <si>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</si>
  <si>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</si>
  <si>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</si>
  <si>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</si>
  <si>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</si>
  <si>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</si>
  <si>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</si>
  <si>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</si>
  <si>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</si>
  <si>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</si>
  <si>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</si>
  <si>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</si>
  <si>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</si>
  <si>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</si>
  <si>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</si>
  <si>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</si>
  <si>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</si>
  <si>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</si>
  <si>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</si>
  <si>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</si>
  <si>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</si>
  <si>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</si>
  <si>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</si>
  <si>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</si>
  <si>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</si>
  <si>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</si>
  <si>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</si>
  <si>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</si>
  <si>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</si>
  <si>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</si>
  <si>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</si>
  <si>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</si>
  <si>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</si>
  <si>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</si>
  <si>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</si>
  <si>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</si>
  <si>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</si>
  <si>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</si>
  <si>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</si>
  <si>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</si>
  <si>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</si>
  <si>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</si>
  <si>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</si>
  <si>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</si>
  <si>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</si>
  <si>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</si>
  <si>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</si>
  <si>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</si>
  <si>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</si>
  <si>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</si>
  <si>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</si>
  <si>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</si>
  <si>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</si>
  <si>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</si>
  <si>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</si>
  <si>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</si>
  <si>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</si>
  <si>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</si>
  <si>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</si>
  <si>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</si>
  <si>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</si>
  <si>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</si>
  <si>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</si>
  <si>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</si>
  <si>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</si>
  <si>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</si>
  <si>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</si>
  <si>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</si>
  <si>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</si>
  <si>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</si>
  <si>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</si>
  <si>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</si>
  <si>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</si>
  <si>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</si>
  <si>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</si>
  <si>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</si>
  <si>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</si>
  <si>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</si>
  <si>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</si>
  <si>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</si>
  <si>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</si>
  <si>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</si>
  <si>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</si>
  <si>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</si>
  <si>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</si>
  <si>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</si>
  <si>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</si>
  <si>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</si>
  <si>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</si>
  <si>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</si>
  <si>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</si>
  <si>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</si>
  <si>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</si>
  <si>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</si>
  <si>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</si>
  <si>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</si>
  <si>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</si>
  <si>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</si>
  <si>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</si>
  <si>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</si>
  <si>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</si>
  <si>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</si>
  <si>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</si>
  <si>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</si>
  <si>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</si>
  <si>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</si>
  <si>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</si>
  <si>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</si>
  <si>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</si>
  <si>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</si>
  <si>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</si>
  <si>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</si>
  <si>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</si>
  <si>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</si>
  <si>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</si>
  <si>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</si>
  <si>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</si>
  <si>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</si>
  <si>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</si>
  <si>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</si>
  <si>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</si>
  <si>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</si>
  <si>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</si>
  <si>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</si>
  <si>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</si>
  <si>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</si>
  <si>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</si>
  <si>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</si>
  <si>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</si>
  <si>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</si>
  <si>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</si>
  <si>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</si>
  <si>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</si>
  <si>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</si>
  <si>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</si>
  <si>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</si>
  <si>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</si>
  <si>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</si>
  <si>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</si>
  <si>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</si>
  <si>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</si>
  <si>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</si>
  <si>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</si>
  <si>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</si>
  <si>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</si>
  <si>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</si>
  <si>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</si>
  <si>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</si>
  <si>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</si>
  <si>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</si>
  <si>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</si>
  <si>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</si>
  <si>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</si>
  <si>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</si>
  <si>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</si>
  <si>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</si>
  <si>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</si>
  <si>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</si>
  <si>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</si>
  <si>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</si>
  <si>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</si>
  <si>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</si>
  <si>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</si>
  <si>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</si>
  <si>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</si>
  <si>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</si>
  <si>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</si>
  <si>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</si>
  <si>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</si>
  <si>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</si>
  <si>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</si>
  <si>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</si>
  <si>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</si>
  <si>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</si>
  <si>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</si>
  <si>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</si>
  <si>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</si>
  <si>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</si>
  <si>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</si>
  <si>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</si>
  <si>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</si>
  <si>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</si>
  <si>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</si>
  <si>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</si>
  <si>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</si>
  <si>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</si>
  <si>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</si>
  <si>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</si>
  <si>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</si>
  <si>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</si>
  <si>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</si>
  <si>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</si>
  <si>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</si>
  <si>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</si>
  <si>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</si>
  <si>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</si>
  <si>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</si>
  <si>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</si>
  <si>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</si>
  <si>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</si>
  <si>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</si>
  <si>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</si>
  <si>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</si>
  <si>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</si>
  <si>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</si>
  <si>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</si>
  <si>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</si>
  <si>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</si>
  <si>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</si>
  <si>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</si>
  <si>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</si>
  <si>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</si>
  <si>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</si>
  <si>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</si>
  <si>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</si>
  <si>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</si>
  <si>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</si>
  <si>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</si>
  <si>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</si>
  <si>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</si>
  <si>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</si>
  <si>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</si>
  <si>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</si>
  <si>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</si>
  <si>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</si>
  <si>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</si>
  <si>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</si>
  <si>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</si>
  <si>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</si>
  <si>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</si>
  <si>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</si>
  <si>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</si>
  <si>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</si>
  <si>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</si>
  <si>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</si>
  <si>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</si>
  <si>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</si>
  <si>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</si>
  <si>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</si>
  <si>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</si>
  <si>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</si>
  <si>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</si>
  <si>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</si>
  <si>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</si>
  <si>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</si>
  <si>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</si>
  <si>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</si>
  <si>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</si>
  <si>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</si>
  <si>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</si>
  <si>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</si>
  <si>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</si>
  <si>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</si>
  <si>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</si>
  <si>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</si>
  <si>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</si>
  <si>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</si>
  <si>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</si>
  <si>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</si>
  <si>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</si>
  <si>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</si>
  <si>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</si>
  <si>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</si>
  <si>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</si>
  <si>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</si>
  <si>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</si>
  <si>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</si>
  <si>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</si>
  <si>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</si>
  <si>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</si>
  <si>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</si>
  <si>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</si>
  <si>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</si>
  <si>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</si>
  <si>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</si>
  <si>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</si>
  <si>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</si>
  <si>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</si>
  <si>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</si>
  <si>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</si>
  <si>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</si>
  <si>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</si>
  <si>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</si>
  <si>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</si>
  <si>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</si>
  <si>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</si>
  <si>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</si>
  <si>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</si>
  <si>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</si>
  <si>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</si>
  <si>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</si>
  <si>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</si>
  <si>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</si>
  <si>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</si>
  <si>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</si>
  <si>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</si>
  <si>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</si>
  <si>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</si>
  <si>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</si>
  <si>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</si>
  <si>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</si>
  <si>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</si>
  <si>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</si>
  <si>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</si>
  <si>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</si>
  <si>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</si>
  <si>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</si>
  <si>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</si>
  <si>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</si>
  <si>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</si>
  <si>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</si>
  <si>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</si>
  <si>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</si>
  <si>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</si>
  <si>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</si>
  <si>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</si>
  <si>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</si>
  <si>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</si>
  <si>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</si>
  <si>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</si>
  <si>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</si>
  <si>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</si>
  <si>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</si>
  <si>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</si>
  <si>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</si>
  <si>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</si>
  <si>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</si>
  <si>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</si>
  <si>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</si>
  <si>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</si>
  <si>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</si>
  <si>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</si>
  <si>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</si>
  <si>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</si>
  <si>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</si>
  <si>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</si>
  <si>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</si>
  <si>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</si>
  <si>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</si>
  <si>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</si>
  <si>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</si>
  <si>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</si>
  <si>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</si>
  <si>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</si>
  <si>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</si>
  <si>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</si>
  <si>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</si>
  <si>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</si>
  <si>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</si>
  <si>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</si>
  <si>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</si>
  <si>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</si>
  <si>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</si>
  <si>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</si>
  <si>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</si>
  <si>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</si>
  <si>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</si>
  <si>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</si>
  <si>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</si>
  <si>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</si>
  <si>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</si>
  <si>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</si>
  <si>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</si>
  <si>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</si>
  <si>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</si>
  <si>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</si>
  <si>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</si>
  <si>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</si>
  <si>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</si>
  <si>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</si>
  <si>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</si>
  <si>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</si>
  <si>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</si>
  <si>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</si>
  <si>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</si>
  <si>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</si>
  <si>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</si>
  <si>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</si>
  <si>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</si>
  <si>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</si>
  <si>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</si>
  <si>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</si>
  <si>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</si>
  <si>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</si>
  <si>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</si>
  <si>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</si>
  <si>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</si>
  <si>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</si>
  <si>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</si>
  <si>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</si>
  <si>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</si>
  <si>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</si>
  <si>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</si>
  <si>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</si>
  <si>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</si>
  <si>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</si>
  <si>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</si>
  <si>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</si>
  <si>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</si>
  <si>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</si>
  <si>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</si>
  <si>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</si>
  <si>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</si>
  <si>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</si>
  <si>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</si>
  <si>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</si>
  <si>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</si>
  <si>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</si>
  <si>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</si>
  <si>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</si>
  <si>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</si>
  <si>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</si>
  <si>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</si>
  <si>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</si>
  <si>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</si>
  <si>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</si>
  <si>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</si>
  <si>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</si>
  <si>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</si>
  <si>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</si>
  <si>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</si>
  <si>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</si>
  <si>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</si>
  <si>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</si>
  <si>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</si>
  <si>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</si>
  <si>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</si>
  <si>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</si>
  <si>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</si>
  <si>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</si>
  <si>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</si>
  <si>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</si>
  <si>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</si>
  <si>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</si>
  <si>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</si>
  <si>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</si>
  <si>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</si>
  <si>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</si>
  <si>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</si>
  <si>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</si>
  <si>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</si>
  <si>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</si>
  <si>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</si>
  <si>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</si>
  <si>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</si>
  <si>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</si>
  <si>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</si>
  <si>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</si>
  <si>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</si>
  <si>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</si>
  <si>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</si>
  <si>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</si>
  <si>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</si>
  <si>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</si>
  <si>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</si>
  <si>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</si>
  <si>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</si>
  <si>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</si>
  <si>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</si>
  <si>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</si>
  <si>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</si>
  <si>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</si>
  <si>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</si>
  <si>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</si>
  <si>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</si>
  <si>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</si>
  <si>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</si>
  <si>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</si>
  <si>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</si>
  <si>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</si>
  <si>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</si>
  <si>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</si>
  <si>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</si>
  <si>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</si>
  <si>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</si>
  <si>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</si>
  <si>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</si>
  <si>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</si>
  <si>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</si>
  <si>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</si>
  <si>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</si>
  <si>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</si>
  <si>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</si>
  <si>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</si>
  <si>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</si>
  <si>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</si>
  <si>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</si>
  <si>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</si>
  <si>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</si>
  <si>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</si>
  <si>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</si>
  <si>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</si>
  <si>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</si>
  <si>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</si>
  <si>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</si>
  <si>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</si>
  <si>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</si>
  <si>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</si>
  <si>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</si>
  <si>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</si>
  <si>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</si>
  <si>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</si>
  <si>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</si>
  <si>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</si>
  <si>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</si>
  <si>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</si>
  <si>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</si>
  <si>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</si>
  <si>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</si>
  <si>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</si>
  <si>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</si>
  <si>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</si>
  <si>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</si>
  <si>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</si>
  <si>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</si>
  <si>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</si>
  <si>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</si>
  <si>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</si>
  <si>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</si>
  <si>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</si>
  <si>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</si>
  <si>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</si>
  <si>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</si>
  <si>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</si>
  <si>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</si>
  <si>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</si>
  <si>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</si>
  <si>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</si>
  <si>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</si>
  <si>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</si>
  <si>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</si>
  <si>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</si>
  <si>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</si>
  <si>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</si>
  <si>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</si>
  <si>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</si>
  <si>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</si>
  <si>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</si>
  <si>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</si>
  <si>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</si>
  <si>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</si>
  <si>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</si>
  <si>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</si>
  <si>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</si>
  <si>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</si>
  <si>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</si>
  <si>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</si>
  <si>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</si>
  <si>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</si>
  <si>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</si>
  <si>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</si>
  <si>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</si>
  <si>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</si>
  <si>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</si>
  <si>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</si>
  <si>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</si>
  <si>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</si>
  <si>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</si>
  <si>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</si>
  <si>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</si>
  <si>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</si>
  <si>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</si>
  <si>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</si>
  <si>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</si>
  <si>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</si>
  <si>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</si>
  <si>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</si>
  <si>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</si>
  <si>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</si>
  <si>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</si>
  <si>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</si>
  <si>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</si>
  <si>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</si>
  <si>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</si>
  <si>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</si>
  <si>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</si>
  <si>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</si>
  <si>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</si>
  <si>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</si>
  <si>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</si>
  <si>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</si>
  <si>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</si>
  <si>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</si>
  <si>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</si>
  <si>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</si>
  <si>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</si>
  <si>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</si>
  <si>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</si>
  <si>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</si>
  <si>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</si>
  <si>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</si>
  <si>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</si>
  <si>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</si>
  <si>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</si>
  <si>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</si>
  <si>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</si>
  <si>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</si>
  <si>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</si>
  <si>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</si>
  <si>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</si>
  <si>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</si>
  <si>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</si>
  <si>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</si>
  <si>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</si>
  <si>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</si>
  <si>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</si>
  <si>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</si>
  <si>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</si>
  <si>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</si>
  <si>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</si>
  <si>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</si>
  <si>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</si>
  <si>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</si>
  <si>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</si>
  <si>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</si>
  <si>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</si>
  <si>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</si>
  <si>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</si>
  <si>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</si>
  <si>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</si>
  <si>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</si>
  <si>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</si>
  <si>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</si>
  <si>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</si>
  <si>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</si>
  <si>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</si>
  <si>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</si>
  <si>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</si>
  <si>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</si>
  <si>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</si>
  <si>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</si>
  <si>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</si>
  <si>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</si>
  <si>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</si>
  <si>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</si>
  <si>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</si>
  <si>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</si>
  <si>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</si>
  <si>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</si>
  <si>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</si>
  <si>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</si>
  <si>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</si>
  <si>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</si>
  <si>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</si>
  <si>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</si>
  <si>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</si>
  <si>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</si>
  <si>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</si>
  <si>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</si>
  <si>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</si>
  <si>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</si>
  <si>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</si>
  <si>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</si>
  <si>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</si>
  <si>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</si>
  <si>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</si>
  <si>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</si>
  <si>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</si>
  <si>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</si>
  <si>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</si>
  <si>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</si>
  <si>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</si>
  <si>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</si>
  <si>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</si>
  <si>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</si>
  <si>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</si>
  <si>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</si>
  <si>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</si>
  <si>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</si>
  <si>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</si>
  <si>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</si>
  <si>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</si>
  <si>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</si>
  <si>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</si>
  <si>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</si>
  <si>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</si>
  <si>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</si>
  <si>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</si>
  <si>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</si>
  <si>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</si>
  <si>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</si>
  <si>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</si>
  <si>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</si>
  <si>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</si>
  <si>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</si>
  <si>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</si>
  <si>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</si>
  <si>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</si>
  <si>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</si>
  <si>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</si>
  <si>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</si>
  <si>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</si>
  <si>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</si>
  <si>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</si>
  <si>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</si>
  <si>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</si>
  <si>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</si>
  <si>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</si>
  <si>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</si>
  <si>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</si>
  <si>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</si>
  <si>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</si>
  <si>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</si>
  <si>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</si>
  <si>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</si>
  <si>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</si>
  <si>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</si>
  <si>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</si>
  <si>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</si>
  <si>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</si>
  <si>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</si>
  <si>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</si>
  <si>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</si>
  <si>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</si>
  <si>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</si>
  <si>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</si>
  <si>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</si>
  <si>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</si>
  <si>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</si>
  <si>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</si>
  <si>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</si>
  <si>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</si>
  <si>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</si>
  <si>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</si>
  <si>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</si>
  <si>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</si>
  <si>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</si>
  <si>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</si>
  <si>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</si>
  <si>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</si>
  <si>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</si>
  <si>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</si>
  <si>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</si>
  <si>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</si>
  <si>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</si>
  <si>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</si>
  <si>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</si>
  <si>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</si>
  <si>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</si>
  <si>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</si>
  <si>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</si>
  <si>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</si>
  <si>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</si>
  <si>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</si>
  <si>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</si>
  <si>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</si>
  <si>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</si>
  <si>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</si>
  <si>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</si>
  <si>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</si>
  <si>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</si>
  <si>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</si>
  <si>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</si>
  <si>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</si>
  <si>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</si>
  <si>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</si>
  <si>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</si>
  <si>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</si>
  <si>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</si>
  <si>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</si>
  <si>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</si>
  <si>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</si>
  <si>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</si>
  <si>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</si>
  <si>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</si>
  <si>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</si>
  <si>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</si>
  <si>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</si>
  <si>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</si>
  <si>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</si>
  <si>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</si>
  <si>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</si>
  <si>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</si>
  <si>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</si>
  <si>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</si>
  <si>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</si>
  <si>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</si>
  <si>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</si>
  <si>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</si>
  <si>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</si>
  <si>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</si>
  <si>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</si>
  <si>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</si>
  <si>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</si>
  <si>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</si>
  <si>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</si>
  <si>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</si>
  <si>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</si>
  <si>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</si>
  <si>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</si>
  <si>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</si>
  <si>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</si>
  <si>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</si>
  <si>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</si>
  <si>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</si>
  <si>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</si>
  <si>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</si>
  <si>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</si>
  <si>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</si>
  <si>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</si>
  <si>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</si>
  <si>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</si>
  <si>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</si>
  <si>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</si>
  <si>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</si>
  <si>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</si>
  <si>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</si>
  <si>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</si>
  <si>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</si>
  <si>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</si>
  <si>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</si>
  <si>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</si>
  <si>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</si>
  <si>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</si>
  <si>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</si>
  <si>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</si>
  <si>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</si>
  <si>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</si>
  <si>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</si>
  <si>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</si>
  <si>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</si>
  <si>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</si>
  <si>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</si>
  <si>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</si>
  <si>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</si>
  <si>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</si>
  <si>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</si>
  <si>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</si>
  <si>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</si>
  <si>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</si>
  <si>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</si>
  <si>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</si>
  <si>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</si>
  <si>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</si>
  <si>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</si>
  <si>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</si>
  <si>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</si>
  <si>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</si>
  <si>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</si>
  <si>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</si>
  <si>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</si>
  <si>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</si>
  <si>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</si>
  <si>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</si>
  <si>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</si>
  <si>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</si>
  <si>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</si>
  <si>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</si>
  <si>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</si>
  <si>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</si>
  <si>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</si>
  <si>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</si>
  <si>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</si>
  <si>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</si>
  <si>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</si>
  <si>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</si>
  <si>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</si>
  <si>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</si>
  <si>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</si>
  <si>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</si>
  <si>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</si>
  <si>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</si>
  <si>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</si>
  <si>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</si>
  <si>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</si>
  <si>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</si>
  <si>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</si>
  <si>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</si>
  <si>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</si>
  <si>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</si>
  <si>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</si>
  <si>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</si>
  <si>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</si>
  <si>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</si>
  <si>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</si>
  <si>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</si>
  <si>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</si>
  <si>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</si>
  <si>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</si>
  <si>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</si>
  <si>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</si>
  <si>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</si>
  <si>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</si>
  <si>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</si>
  <si>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</si>
  <si>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</si>
  <si>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</si>
  <si>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</si>
  <si>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</si>
  <si>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</si>
  <si>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</si>
  <si>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</si>
  <si>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</si>
  <si>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</si>
  <si>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</si>
  <si>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</si>
  <si>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</si>
  <si>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</si>
  <si>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</si>
  <si>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</si>
  <si>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</si>
  <si>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</si>
  <si>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</si>
  <si>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</si>
  <si>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</si>
  <si>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</si>
  <si>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</si>
  <si>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</si>
  <si>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</si>
  <si>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</si>
  <si>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</si>
  <si>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</si>
  <si>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</si>
  <si>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</si>
  <si>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</si>
  <si>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</si>
  <si>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</si>
  <si>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</si>
  <si>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</si>
  <si>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</si>
  <si>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</si>
  <si>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</si>
  <si>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</si>
  <si>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</si>
  <si>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</si>
  <si>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</si>
  <si>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</si>
  <si>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</si>
  <si>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</si>
  <si>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</si>
  <si>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</si>
  <si>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</si>
  <si>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</si>
  <si>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</si>
  <si>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</si>
  <si>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</si>
  <si>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</si>
  <si>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</si>
  <si>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</si>
  <si>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</si>
  <si>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</si>
  <si>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</si>
  <si>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</si>
  <si>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</si>
  <si>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</si>
  <si>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</si>
  <si>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</si>
  <si>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</si>
  <si>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</si>
  <si>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</si>
  <si>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</si>
  <si>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</si>
  <si>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</si>
  <si>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</si>
  <si>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</si>
  <si>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</si>
  <si>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</si>
  <si>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</si>
  <si>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</si>
  <si>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</si>
  <si>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</si>
  <si>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</si>
  <si>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</si>
  <si>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</si>
  <si>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</si>
  <si>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</si>
  <si>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</si>
  <si>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</si>
  <si>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</si>
  <si>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</si>
  <si>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</si>
  <si>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</si>
  <si>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</si>
  <si>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</si>
  <si>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</si>
  <si>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</si>
  <si>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</si>
  <si>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</si>
  <si>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</si>
  <si>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</si>
  <si>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</si>
  <si>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</si>
  <si>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</si>
  <si>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</si>
  <si>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</si>
  <si>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</si>
  <si>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</si>
  <si>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</si>
  <si>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</si>
  <si>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</si>
  <si>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</si>
  <si>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</si>
  <si>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</si>
  <si>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</si>
  <si>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</si>
  <si>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</si>
  <si>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</si>
  <si>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</si>
  <si>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</si>
  <si>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</si>
  <si>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</si>
  <si>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</si>
  <si>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</si>
  <si>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</si>
  <si>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</si>
  <si>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</si>
  <si>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</si>
  <si>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</si>
  <si>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</si>
  <si>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</si>
  <si>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</si>
  <si>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</si>
  <si>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</si>
  <si>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</si>
  <si>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</si>
  <si>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</si>
  <si>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</si>
  <si>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</si>
  <si>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</si>
  <si>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</si>
  <si>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</si>
  <si>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</si>
  <si>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</si>
  <si>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</si>
  <si>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</si>
  <si>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</si>
  <si>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</si>
  <si>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</si>
  <si>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</si>
  <si>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</si>
  <si>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</si>
  <si>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</si>
  <si>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</si>
  <si>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</si>
  <si>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</si>
  <si>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</si>
  <si>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</si>
  <si>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</si>
  <si>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</si>
  <si>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</si>
  <si>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</si>
  <si>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</si>
  <si>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</si>
  <si>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</si>
  <si>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</si>
  <si>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</si>
  <si>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</si>
  <si>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</si>
  <si>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</si>
  <si>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</si>
  <si>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</si>
  <si>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</si>
  <si>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</si>
  <si>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</si>
  <si>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</si>
  <si>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</si>
  <si>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</si>
  <si>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</si>
  <si>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</si>
  <si>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</si>
  <si>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</si>
  <si>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</si>
  <si>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</si>
  <si>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</si>
  <si>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</si>
  <si>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</si>
  <si>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</si>
  <si>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</si>
  <si>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</si>
  <si>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</si>
  <si>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</si>
  <si>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</si>
  <si>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</si>
  <si>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</si>
  <si>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</si>
  <si>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</si>
  <si>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</si>
  <si>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</si>
  <si>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</si>
  <si>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</si>
  <si>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</si>
  <si>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</si>
  <si>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</si>
  <si>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</si>
  <si>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</si>
  <si>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</si>
  <si>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</si>
  <si>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</si>
  <si>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</si>
  <si>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</si>
  <si>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</si>
  <si>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</si>
  <si>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</si>
  <si>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</si>
  <si>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</si>
  <si>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</si>
  <si>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</si>
  <si>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</si>
  <si>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</si>
  <si>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</si>
  <si>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</si>
  <si>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</si>
  <si>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</si>
  <si>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</si>
  <si>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</si>
  <si>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</si>
  <si>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</si>
  <si>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</si>
  <si>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</si>
  <si>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</si>
  <si>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</si>
  <si>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</si>
  <si>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</si>
  <si>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</si>
  <si>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</si>
  <si>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</si>
  <si>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</si>
  <si>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</si>
  <si>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</si>
  <si>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</si>
  <si>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</si>
  <si>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</si>
  <si>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</si>
  <si>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</si>
  <si>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</si>
  <si>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</si>
  <si>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</si>
  <si>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</si>
  <si>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</si>
  <si>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</si>
  <si>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</si>
  <si>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</si>
  <si>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</si>
  <si>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</si>
  <si>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</si>
  <si>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</si>
  <si>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</si>
  <si>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</si>
  <si>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</si>
  <si>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</si>
  <si>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</si>
  <si>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</si>
  <si>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</si>
  <si>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</si>
  <si>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</si>
  <si>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</si>
  <si>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</si>
  <si>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</si>
  <si>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</si>
  <si>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</si>
  <si>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</si>
  <si>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</si>
  <si>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</si>
  <si>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</si>
  <si>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</si>
  <si>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</si>
  <si>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</si>
  <si>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</si>
  <si>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</si>
  <si>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</si>
  <si>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</si>
  <si>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</si>
  <si>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</si>
  <si>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</si>
  <si>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</si>
  <si>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</si>
  <si>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</si>
  <si>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</si>
  <si>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</si>
  <si>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</si>
  <si>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</si>
  <si>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</si>
  <si>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</si>
  <si>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</si>
  <si>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</si>
  <si>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</si>
  <si>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</si>
  <si>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</si>
  <si>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</si>
  <si>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</si>
  <si>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</si>
  <si>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</si>
  <si>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</si>
  <si>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</si>
  <si>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</si>
  <si>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</si>
  <si>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</si>
  <si>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</si>
  <si>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</si>
  <si>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</si>
  <si>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</si>
  <si>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</si>
  <si>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</si>
  <si>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</si>
  <si>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</si>
  <si>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</si>
  <si>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</si>
  <si>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</si>
  <si>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</si>
  <si>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</si>
  <si>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</si>
  <si>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</si>
  <si>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</si>
  <si>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</si>
  <si>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</si>
  <si>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</si>
  <si>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</si>
  <si>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</si>
  <si>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</si>
  <si>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</si>
  <si>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</si>
  <si>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</si>
  <si>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</si>
  <si>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</si>
  <si>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</si>
  <si>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</si>
  <si>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</si>
  <si>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</si>
  <si>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</si>
  <si>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</si>
  <si>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</si>
  <si>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</si>
  <si>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</si>
  <si>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</si>
  <si>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</si>
  <si>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</si>
  <si>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</si>
  <si>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</si>
  <si>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</si>
  <si>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</si>
  <si>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</si>
  <si>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</si>
  <si>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</si>
  <si>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</si>
  <si>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</si>
  <si>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</si>
  <si>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</si>
  <si>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</si>
  <si>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</si>
  <si>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</si>
  <si>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</si>
  <si>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</si>
  <si>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</si>
  <si>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</si>
  <si>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</si>
  <si>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</si>
  <si>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</si>
  <si>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</si>
  <si>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</si>
  <si>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</si>
  <si>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</si>
  <si>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</si>
  <si>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</si>
  <si>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</si>
  <si>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</si>
  <si>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</si>
  <si>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</si>
  <si>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</si>
  <si>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</si>
  <si>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</si>
  <si>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</si>
  <si>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</si>
  <si>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</si>
  <si>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</si>
  <si>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</si>
  <si>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</si>
  <si>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</si>
  <si>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</si>
  <si>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</si>
  <si>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</si>
  <si>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</si>
  <si>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</si>
  <si>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</si>
  <si>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</si>
  <si>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</si>
  <si>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</si>
  <si>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</si>
  <si>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</si>
  <si>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</si>
  <si>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</si>
  <si>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</si>
  <si>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</si>
  <si>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</si>
  <si>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</si>
  <si>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</si>
  <si>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</si>
  <si>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</si>
  <si>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</si>
  <si>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</si>
  <si>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</si>
  <si>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</si>
  <si>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</si>
  <si>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</si>
  <si>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</si>
  <si>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</si>
  <si>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</si>
  <si>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</si>
  <si>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</si>
  <si>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</si>
  <si>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</si>
  <si>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</si>
  <si>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</si>
  <si>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</si>
  <si>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</si>
  <si>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</si>
  <si>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</si>
  <si>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</si>
  <si>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</si>
  <si>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</si>
  <si>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</si>
  <si>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</si>
  <si>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</si>
  <si>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</si>
  <si>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</si>
  <si>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</si>
  <si>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</si>
  <si>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</si>
  <si>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</si>
  <si>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</si>
  <si>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</si>
  <si>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</si>
  <si>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</si>
  <si>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</si>
  <si>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</si>
  <si>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</si>
  <si>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</si>
  <si>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</si>
  <si>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</si>
  <si>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</si>
  <si>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</si>
  <si>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</si>
  <si>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</si>
  <si>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</si>
  <si>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</si>
  <si>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</si>
  <si>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</si>
  <si>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</si>
  <si>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</si>
  <si>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</si>
  <si>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</si>
  <si>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</si>
  <si>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</si>
  <si>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</si>
  <si>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</si>
  <si>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</si>
  <si>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</si>
  <si>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</si>
  <si>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</si>
  <si>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</si>
  <si>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</si>
  <si>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</si>
  <si>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</si>
  <si>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</si>
  <si>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</si>
  <si>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</si>
  <si>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</si>
  <si>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</si>
  <si>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</si>
  <si>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</si>
  <si>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</si>
  <si>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</si>
  <si>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</si>
  <si>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</si>
  <si>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</si>
  <si>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</si>
  <si>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</si>
  <si>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</si>
  <si>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</si>
  <si>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</si>
  <si>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</si>
  <si>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</si>
  <si>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</si>
  <si>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</si>
  <si>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</si>
  <si>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</si>
  <si>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</si>
  <si>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</si>
  <si>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</si>
  <si>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</si>
  <si>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</si>
  <si>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</si>
  <si>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</si>
  <si>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</si>
  <si>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</si>
  <si>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</si>
  <si>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</si>
  <si>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</si>
  <si>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</si>
  <si>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</si>
  <si>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</si>
  <si>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</si>
  <si>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</si>
  <si>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</si>
  <si>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</si>
  <si>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</si>
  <si>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</si>
  <si>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</si>
  <si>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</si>
  <si>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</si>
  <si>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</si>
  <si>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</si>
  <si>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</si>
  <si>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</si>
  <si>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</si>
  <si>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</si>
  <si>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</si>
  <si>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</si>
  <si>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</si>
  <si>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</si>
  <si>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</si>
  <si>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</si>
  <si>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</si>
  <si>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</si>
  <si>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</si>
  <si>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</si>
  <si>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</si>
  <si>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</si>
  <si>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</si>
  <si>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</si>
  <si>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</si>
  <si>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</si>
  <si>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</si>
  <si>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</si>
  <si>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</si>
  <si>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</si>
  <si>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</si>
  <si>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</si>
  <si>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</si>
  <si>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</si>
  <si>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</si>
  <si>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</si>
  <si>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</si>
  <si>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</si>
  <si>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</si>
  <si>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</si>
  <si>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</si>
  <si>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</si>
  <si>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</si>
  <si>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</si>
  <si>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</si>
  <si>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</si>
  <si>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</si>
  <si>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</si>
  <si>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</si>
  <si>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</si>
  <si>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</si>
  <si>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</si>
  <si>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</si>
  <si>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</si>
  <si>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</si>
  <si>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</si>
  <si>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</si>
  <si>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</si>
  <si>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</si>
  <si>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</si>
  <si>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</si>
  <si>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</si>
  <si>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</si>
  <si>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</si>
  <si>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</si>
  <si>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</si>
  <si>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</si>
  <si>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</si>
  <si>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</si>
  <si>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</si>
  <si>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</si>
  <si>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</si>
  <si>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</si>
  <si>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</si>
  <si>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</si>
  <si>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</si>
  <si>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</si>
  <si>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</si>
  <si>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</si>
  <si>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</si>
  <si>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</si>
  <si>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</si>
  <si>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</si>
  <si>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</si>
  <si>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</si>
  <si>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</si>
  <si>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</si>
  <si>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</si>
  <si>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</si>
  <si>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</si>
  <si>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</si>
  <si>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</si>
  <si>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</si>
  <si>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</si>
  <si>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</si>
  <si>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</si>
  <si>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</si>
  <si>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</si>
  <si>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</si>
  <si>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</si>
  <si>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</si>
  <si>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</si>
  <si>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</si>
  <si>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</si>
  <si>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</si>
  <si>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</si>
  <si>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</si>
  <si>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</si>
  <si>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</si>
  <si>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</si>
  <si>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</si>
  <si>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</si>
  <si>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</si>
  <si>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</si>
  <si>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</si>
  <si>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</si>
  <si>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</si>
  <si>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</si>
  <si>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</si>
  <si>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</si>
  <si>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</si>
  <si>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</si>
  <si>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</si>
  <si>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</si>
  <si>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</si>
  <si>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</si>
  <si>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</si>
  <si>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</si>
  <si>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</si>
  <si>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</si>
  <si>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</si>
  <si>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</si>
  <si>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</si>
  <si>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</si>
  <si>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</si>
  <si>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</si>
  <si>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</si>
  <si>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</si>
  <si>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</si>
  <si>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</si>
  <si>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</si>
  <si>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</si>
  <si>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</si>
  <si>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</si>
  <si>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</si>
  <si>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</si>
  <si>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</si>
  <si>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</si>
  <si>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</si>
  <si>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</si>
  <si>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</si>
  <si>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</si>
  <si>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</si>
  <si>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</si>
  <si>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</si>
  <si>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</si>
  <si>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</si>
  <si>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</si>
  <si>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</si>
  <si>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</si>
  <si>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</si>
  <si>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</si>
  <si>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</si>
  <si>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</si>
  <si>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</si>
  <si>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</si>
  <si>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</si>
  <si>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</si>
  <si>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</si>
  <si>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</si>
  <si>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</si>
  <si>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</si>
  <si>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</si>
  <si>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</si>
  <si>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</si>
  <si>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</si>
  <si>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</si>
  <si>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</si>
  <si>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</si>
  <si>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</si>
  <si>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</si>
  <si>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</si>
  <si>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</si>
  <si>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</si>
  <si>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</si>
  <si>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</si>
  <si>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</si>
  <si>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</si>
  <si>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</si>
  <si>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</si>
  <si>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</si>
  <si>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</si>
  <si>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</si>
  <si>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</si>
  <si>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</si>
  <si>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</si>
  <si>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</si>
  <si>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</si>
  <si>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</si>
  <si>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</si>
  <si>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</si>
  <si>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</si>
  <si>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</si>
  <si>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</si>
  <si>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</si>
  <si>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</si>
  <si>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</si>
  <si>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</si>
  <si>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</si>
  <si>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</si>
  <si>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</si>
  <si>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</si>
  <si>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</si>
  <si>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</si>
  <si>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</si>
  <si>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</si>
  <si>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</si>
  <si>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</si>
  <si>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</si>
  <si>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</si>
  <si>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</si>
  <si>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</si>
  <si>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</si>
  <si>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</si>
  <si>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</si>
  <si>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</si>
  <si>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</si>
  <si>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</si>
  <si>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</si>
  <si>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</si>
  <si>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</si>
  <si>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</si>
  <si>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</si>
  <si>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</si>
  <si>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</si>
  <si>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</si>
  <si>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</si>
  <si>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</si>
  <si>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</si>
  <si>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</si>
  <si>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</si>
  <si>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</si>
  <si>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</si>
  <si>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</si>
  <si>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</si>
  <si>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</si>
  <si>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</si>
  <si>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</si>
  <si>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</si>
  <si>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</si>
  <si>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</si>
  <si>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</si>
  <si>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</si>
  <si>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</si>
  <si>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</si>
  <si>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</si>
  <si>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</si>
  <si>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</si>
  <si>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</si>
  <si>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</si>
  <si>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</si>
  <si>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</si>
  <si>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</si>
  <si>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</si>
  <si>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</si>
  <si>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</si>
  <si>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</si>
  <si>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</si>
  <si>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</si>
  <si>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</si>
  <si>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</si>
  <si>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</si>
  <si>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</si>
  <si>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</si>
  <si>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</si>
  <si>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</si>
  <si>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</si>
  <si>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</si>
  <si>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</si>
  <si>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</si>
  <si>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</si>
  <si>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</si>
  <si>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</si>
  <si>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</si>
  <si>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</si>
  <si>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</si>
  <si>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</si>
  <si>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</si>
  <si>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</si>
  <si>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</si>
  <si>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</si>
  <si>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</si>
  <si>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</si>
  <si>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</si>
  <si>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</si>
  <si>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</si>
  <si>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</si>
  <si>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</si>
  <si>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</si>
  <si>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</si>
  <si>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</si>
  <si>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</si>
  <si>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</si>
  <si>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</si>
  <si>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</si>
  <si>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</si>
  <si>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</si>
  <si>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</si>
  <si>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</si>
  <si>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</si>
  <si>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</si>
  <si>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</si>
  <si>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</si>
  <si>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</si>
  <si>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</si>
  <si>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</si>
  <si>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</si>
  <si>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</si>
  <si>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</si>
  <si>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</si>
  <si>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</si>
  <si>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</si>
  <si>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</si>
  <si>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</si>
  <si>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</si>
  <si>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</si>
  <si>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</si>
  <si>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</si>
  <si>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</si>
  <si>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</si>
  <si>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</si>
  <si>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</si>
  <si>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</si>
  <si>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</si>
  <si>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</si>
  <si>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</si>
  <si>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</si>
  <si>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</si>
  <si>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</si>
  <si>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</si>
  <si>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</si>
  <si>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</si>
  <si>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</si>
  <si>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</si>
  <si>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</si>
  <si>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</si>
  <si>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</si>
  <si>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</si>
  <si>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</si>
  <si>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</si>
  <si>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</si>
  <si>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</si>
  <si>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</si>
  <si>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</si>
  <si>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</si>
  <si>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</si>
  <si>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</si>
  <si>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</si>
  <si>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</si>
  <si>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</si>
  <si>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</si>
  <si>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</si>
  <si>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</si>
  <si>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</si>
  <si>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</si>
  <si>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</si>
  <si>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</si>
  <si>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</si>
  <si>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</si>
  <si>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</si>
  <si>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</si>
  <si>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</si>
  <si>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</si>
  <si>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</si>
  <si>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</si>
  <si>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</si>
  <si>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</si>
  <si>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</si>
  <si>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</si>
  <si>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</si>
  <si>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</si>
  <si>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</si>
  <si>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</si>
  <si>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</si>
  <si>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</si>
  <si>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</si>
  <si>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</si>
  <si>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</si>
  <si>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</si>
  <si>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</si>
  <si>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</si>
  <si>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</si>
  <si>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</si>
  <si>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</si>
  <si>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</si>
  <si>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</si>
  <si>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</si>
  <si>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</si>
  <si>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</si>
  <si>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</si>
  <si>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</si>
  <si>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</si>
  <si>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</si>
  <si>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</si>
  <si>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</si>
  <si>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</si>
  <si>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</si>
  <si>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</si>
  <si>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</si>
  <si>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</si>
  <si>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</si>
  <si>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</si>
  <si>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</si>
  <si>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</si>
  <si>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</si>
  <si>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</si>
  <si>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</si>
  <si>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</si>
  <si>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</si>
  <si>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</si>
  <si>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</si>
  <si>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</si>
  <si>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</si>
  <si>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</si>
  <si>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</si>
  <si>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</si>
  <si>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</si>
  <si>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</si>
  <si>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</si>
  <si>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</si>
  <si>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</si>
  <si>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</si>
  <si>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</si>
  <si>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</si>
  <si>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</si>
  <si>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</si>
  <si>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</si>
  <si>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</si>
  <si>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</si>
  <si>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</si>
  <si>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</si>
  <si>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</si>
  <si>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</si>
  <si>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</si>
  <si>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</si>
  <si>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</si>
  <si>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</si>
  <si>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</si>
  <si>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</si>
  <si>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</si>
  <si>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</si>
  <si>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</si>
  <si>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</si>
  <si>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</si>
  <si>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</si>
  <si>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</si>
  <si>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</si>
  <si>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</si>
  <si>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</si>
  <si>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</si>
  <si>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</si>
  <si>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</si>
  <si>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</si>
  <si>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</si>
  <si>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</si>
  <si>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</si>
  <si>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</si>
  <si>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</si>
  <si>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</si>
  <si>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</si>
  <si>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</si>
  <si>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</si>
  <si>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</si>
  <si>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</si>
  <si>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</si>
  <si>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</si>
  <si>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</si>
  <si>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</si>
  <si>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</si>
  <si>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</si>
  <si>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</si>
  <si>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</si>
  <si>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</si>
  <si>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</si>
  <si>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</si>
  <si>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</si>
  <si>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</si>
  <si>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</si>
  <si>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</si>
  <si>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</si>
  <si>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</si>
  <si>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</si>
  <si>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</si>
  <si>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</si>
  <si>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</si>
  <si>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</si>
  <si>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</si>
  <si>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</si>
  <si>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</si>
  <si>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</si>
  <si>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</si>
  <si>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</si>
  <si>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</si>
  <si>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</si>
  <si>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</si>
  <si>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</si>
  <si>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</si>
  <si>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</si>
  <si>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</si>
  <si>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</si>
  <si>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</si>
  <si>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</si>
  <si>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</si>
  <si>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</si>
  <si>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</si>
  <si>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</si>
  <si>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</si>
  <si>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</si>
  <si>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</si>
  <si>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</si>
  <si>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</si>
  <si>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</si>
  <si>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</si>
  <si>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</si>
  <si>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</si>
  <si>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</si>
  <si>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</si>
  <si>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</si>
  <si>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</si>
  <si>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</si>
  <si>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</si>
  <si>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</si>
  <si>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</si>
  <si>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</si>
  <si>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</si>
  <si>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</si>
  <si>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</si>
  <si>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</si>
  <si>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</si>
  <si>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</si>
  <si>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</si>
  <si>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</si>
  <si>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</si>
  <si>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</si>
  <si>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</si>
  <si>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</si>
  <si>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</si>
  <si>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</si>
  <si>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</si>
  <si>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</si>
  <si>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</si>
  <si>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</si>
  <si>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</si>
  <si>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</si>
  <si>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</si>
  <si>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</si>
  <si>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</si>
  <si>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</si>
  <si>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</si>
  <si>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</si>
  <si>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</si>
  <si>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</si>
  <si>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</si>
  <si>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</si>
  <si>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</si>
  <si>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</si>
  <si>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</si>
  <si>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</si>
  <si>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</si>
  <si>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</si>
  <si>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</si>
  <si>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</si>
  <si>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</si>
  <si>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</si>
  <si>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</si>
  <si>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</si>
  <si>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</si>
  <si>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</si>
  <si>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</si>
  <si>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</si>
  <si>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</si>
  <si>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</si>
  <si>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</si>
  <si>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</si>
  <si>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</si>
  <si>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</si>
  <si>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</si>
  <si>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</si>
  <si>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</si>
  <si>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</si>
  <si>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</si>
  <si>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</si>
  <si>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</si>
  <si>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</si>
  <si>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</si>
  <si>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</si>
  <si>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</si>
  <si>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</si>
  <si>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</si>
  <si>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</si>
  <si>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</si>
  <si>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</si>
  <si>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</si>
  <si>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</si>
  <si>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</si>
  <si>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</si>
  <si>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</si>
  <si>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</si>
  <si>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</si>
  <si>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</si>
  <si>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</si>
  <si>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</si>
  <si>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</si>
  <si>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</si>
  <si>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</si>
  <si>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</si>
  <si>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</si>
  <si>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</si>
  <si>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</si>
  <si>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</si>
  <si>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</si>
  <si>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</si>
  <si>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</si>
  <si>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</si>
  <si>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</si>
  <si>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</si>
  <si>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</si>
  <si>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</si>
  <si>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</si>
  <si>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</si>
  <si>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</si>
  <si>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</si>
  <si>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</si>
  <si>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</si>
  <si>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</si>
  <si>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</si>
  <si>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</si>
  <si>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</si>
  <si>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</si>
  <si>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</si>
  <si>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</si>
  <si>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</si>
  <si>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</si>
  <si>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</si>
  <si>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</si>
  <si>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</si>
  <si>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</si>
  <si>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</si>
  <si>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</si>
  <si>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</si>
  <si>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</si>
  <si>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</si>
  <si>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</si>
  <si>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</si>
  <si>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</si>
  <si>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</si>
  <si>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</si>
  <si>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</si>
  <si>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</si>
  <si>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</si>
  <si>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</si>
  <si>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</si>
  <si>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</si>
  <si>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</si>
  <si>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</si>
  <si>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</si>
  <si>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</si>
  <si>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</si>
  <si>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</si>
  <si>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</si>
  <si>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</si>
  <si>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</si>
  <si>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</si>
  <si>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</si>
  <si>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</si>
  <si>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</si>
  <si>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</si>
  <si>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</si>
  <si>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</si>
  <si>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</si>
  <si>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</si>
  <si>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</si>
  <si>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</si>
  <si>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</si>
  <si>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</si>
  <si>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</si>
  <si>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</si>
  <si>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</si>
  <si>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</si>
  <si>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</si>
  <si>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</si>
  <si>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</si>
  <si>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</si>
  <si>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</si>
  <si>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</si>
  <si>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</si>
  <si>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</si>
  <si>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</si>
  <si>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</si>
  <si>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</si>
  <si>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</si>
  <si>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</si>
  <si>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</si>
  <si>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</si>
  <si>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</si>
  <si>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</si>
  <si>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</si>
  <si>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</si>
  <si>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</si>
  <si>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</si>
  <si>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</si>
  <si>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</si>
  <si>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</si>
  <si>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</si>
  <si>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</si>
  <si>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</si>
  <si>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</si>
  <si>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</si>
  <si>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</si>
  <si>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</si>
  <si>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</si>
  <si>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</si>
  <si>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</si>
  <si>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</si>
  <si>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</si>
  <si>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</si>
  <si>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</si>
  <si>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</si>
  <si>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</si>
  <si>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</si>
  <si>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</si>
  <si>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</si>
  <si>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</si>
  <si>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</si>
  <si>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</si>
  <si>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</si>
  <si>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</si>
  <si>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</si>
  <si>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</si>
  <si>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</si>
  <si>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</si>
  <si>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</si>
  <si>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</si>
  <si>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</si>
  <si>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</si>
  <si>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</si>
  <si>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</si>
  <si>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</si>
  <si>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</si>
  <si>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</si>
  <si>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</si>
  <si>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</si>
  <si>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</si>
  <si>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</si>
  <si>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</si>
  <si>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</si>
  <si>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</si>
  <si>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</si>
  <si>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</si>
  <si>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</si>
  <si>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</si>
  <si>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</si>
  <si>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</si>
  <si>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</si>
  <si>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</si>
  <si>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</si>
  <si>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</si>
  <si>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</si>
  <si>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</si>
  <si>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</si>
  <si>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</si>
  <si>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</si>
  <si>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</si>
  <si>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</si>
  <si>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</si>
  <si>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</si>
  <si>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</si>
  <si>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</si>
  <si>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</si>
  <si>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</si>
  <si>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</si>
  <si>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</si>
  <si>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</si>
  <si>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</si>
  <si>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</si>
  <si>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</si>
  <si>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</si>
  <si>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</si>
  <si>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</si>
  <si>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</si>
  <si>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</si>
  <si>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</si>
  <si>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</si>
  <si>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</si>
  <si>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</si>
  <si>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</si>
  <si>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</si>
  <si>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</si>
  <si>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</si>
  <si>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</si>
  <si>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</si>
  <si>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</si>
  <si>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</si>
  <si>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</si>
  <si>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</si>
  <si>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</si>
  <si>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</si>
  <si>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</si>
  <si>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</si>
  <si>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</si>
  <si>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</si>
  <si>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</si>
  <si>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</si>
  <si>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</si>
  <si>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</si>
  <si>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</si>
  <si>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</si>
  <si>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</si>
  <si>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</si>
  <si>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</si>
  <si>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</si>
  <si>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</si>
  <si>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</si>
  <si>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</si>
  <si>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</si>
  <si>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</si>
  <si>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</si>
  <si>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</si>
  <si>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</si>
  <si>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</si>
  <si>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</si>
  <si>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</si>
  <si>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</si>
  <si>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</si>
  <si>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</si>
  <si>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</si>
  <si>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</si>
  <si>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</si>
  <si>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</si>
  <si>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</si>
  <si>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</si>
  <si>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</si>
  <si>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</si>
  <si>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</si>
  <si>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</si>
  <si>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</si>
  <si>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</si>
  <si>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</si>
  <si>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</si>
  <si>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</si>
  <si>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</si>
  <si>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</si>
  <si>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</si>
  <si>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</si>
  <si>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</si>
  <si>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</si>
  <si>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</si>
  <si>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</si>
  <si>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</si>
  <si>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</si>
  <si>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</si>
  <si>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</si>
  <si>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</si>
  <si>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</si>
  <si>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</si>
  <si>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</si>
  <si>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</si>
  <si>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</si>
  <si>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</si>
  <si>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</si>
  <si>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</si>
  <si>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</si>
  <si>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</si>
  <si>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</si>
  <si>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</si>
  <si>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</si>
  <si>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</si>
  <si>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</si>
  <si>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</si>
  <si>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</si>
  <si>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</si>
  <si>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</si>
  <si>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</si>
  <si>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</si>
  <si>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</si>
  <si>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</si>
  <si>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</si>
  <si>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</si>
  <si>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</si>
  <si>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</si>
  <si>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</si>
  <si>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</si>
  <si>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</si>
  <si>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</si>
  <si>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</si>
  <si>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</si>
  <si>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</si>
  <si>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</si>
  <si>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</si>
  <si>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</si>
  <si>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</si>
  <si>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</si>
  <si>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</si>
  <si>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</si>
  <si>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</si>
  <si>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</si>
  <si>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</si>
  <si>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</si>
  <si>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</si>
  <si>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</si>
  <si>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</si>
  <si>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</si>
  <si>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</si>
  <si>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</si>
  <si>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</si>
  <si>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</si>
  <si>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</si>
  <si>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</si>
  <si>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</si>
  <si>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</si>
  <si>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</si>
  <si>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</si>
  <si>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</si>
  <si>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</si>
  <si>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</si>
  <si>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</si>
  <si>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</si>
  <si>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</si>
  <si>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</si>
  <si>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</si>
  <si>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</si>
  <si>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</si>
  <si>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</si>
  <si>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</si>
  <si>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</si>
  <si>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</si>
  <si>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</si>
  <si>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</si>
  <si>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</si>
  <si>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</si>
  <si>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</si>
  <si>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</si>
  <si>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</si>
  <si>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</si>
  <si>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</si>
  <si>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</si>
  <si>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</si>
  <si>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</si>
  <si>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</si>
  <si>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</si>
  <si>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</si>
  <si>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</si>
  <si>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</si>
  <si>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</si>
  <si>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</si>
  <si>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</si>
  <si>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</si>
  <si>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</si>
  <si>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</si>
  <si>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</si>
  <si>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</si>
  <si>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</si>
  <si>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</si>
  <si>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</si>
  <si>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</si>
  <si>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</si>
  <si>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</si>
  <si>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</si>
  <si>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</si>
  <si>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</si>
  <si>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</si>
  <si>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</si>
  <si>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</si>
  <si>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</si>
  <si>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</si>
  <si>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</si>
  <si>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</si>
  <si>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</si>
  <si>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</si>
  <si>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</si>
  <si>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</si>
  <si>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</si>
  <si>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</si>
  <si>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</si>
  <si>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</si>
  <si>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</si>
  <si>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</si>
  <si>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</si>
  <si>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</si>
  <si>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</si>
  <si>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</si>
  <si>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</si>
  <si>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</si>
  <si>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</si>
  <si>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</si>
  <si>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</si>
  <si>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</si>
  <si>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</si>
  <si>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</si>
  <si>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</si>
  <si>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</si>
  <si>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</si>
  <si>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</si>
  <si>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</si>
  <si>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</si>
  <si>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</si>
  <si>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</si>
  <si>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</si>
  <si>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</si>
  <si>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</si>
  <si>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</si>
  <si>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</si>
  <si>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</si>
  <si>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</si>
  <si>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</si>
  <si>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</si>
  <si>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</si>
  <si>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</si>
  <si>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</si>
  <si>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</si>
  <si>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</si>
  <si>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</si>
  <si>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</si>
  <si>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</si>
  <si>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</si>
  <si>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</si>
  <si>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</si>
  <si>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</si>
  <si>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</si>
  <si>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</si>
  <si>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</si>
  <si>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</si>
  <si>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</si>
  <si>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</si>
  <si>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</si>
  <si>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</si>
  <si>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</si>
  <si>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</si>
  <si>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</si>
  <si>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</si>
  <si>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</si>
  <si>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</si>
  <si>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</si>
  <si>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</si>
  <si>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</si>
  <si>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</si>
  <si>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</si>
  <si>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</si>
  <si>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</si>
  <si>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</si>
  <si>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</si>
  <si>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</si>
  <si>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</si>
  <si>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</si>
  <si>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</si>
  <si>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</si>
  <si>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</si>
  <si>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</si>
  <si>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</si>
  <si>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</si>
  <si>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</si>
  <si>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</si>
  <si>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</si>
  <si>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</si>
  <si>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</si>
  <si>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</si>
  <si>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</si>
  <si>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</si>
  <si>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</si>
  <si>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</si>
  <si>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</si>
  <si>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</si>
  <si>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</si>
  <si>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</si>
  <si>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</si>
  <si>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</si>
  <si>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</si>
  <si>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</si>
  <si>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</si>
  <si>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</si>
  <si>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</si>
  <si>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</si>
  <si>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</si>
  <si>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</si>
  <si>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</si>
  <si>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</si>
  <si>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</si>
  <si>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</si>
  <si>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</si>
  <si>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</si>
  <si>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</si>
  <si>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</si>
  <si>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</si>
  <si>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</si>
  <si>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</si>
  <si>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</si>
  <si>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</si>
  <si>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</si>
  <si>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</si>
  <si>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</si>
  <si>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</si>
  <si>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</si>
  <si>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</si>
  <si>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</si>
  <si>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</si>
  <si>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</si>
  <si>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</si>
  <si>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</si>
  <si>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</si>
  <si>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</si>
  <si>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</si>
  <si>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</si>
  <si>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</si>
  <si>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</si>
  <si>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</si>
  <si>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</si>
  <si>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</si>
  <si>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</si>
  <si>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</si>
  <si>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</si>
  <si>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</si>
  <si>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</si>
  <si>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</si>
  <si>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</si>
  <si>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</si>
  <si>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</si>
  <si>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</si>
  <si>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</si>
  <si>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</si>
  <si>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</si>
  <si>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</si>
  <si>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</si>
  <si>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</si>
  <si>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</si>
  <si>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</si>
  <si>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</si>
  <si>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</si>
  <si>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</si>
  <si>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</si>
  <si>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</si>
  <si>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</si>
  <si>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</si>
  <si>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</si>
  <si>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</si>
  <si>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</si>
  <si>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</si>
  <si>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</si>
  <si>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</si>
  <si>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</si>
  <si>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</si>
  <si>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</si>
  <si>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</si>
  <si>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</si>
  <si>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</si>
  <si>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</si>
  <si>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</si>
  <si>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</si>
  <si>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</si>
  <si>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</si>
  <si>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</si>
  <si>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</si>
  <si>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</si>
  <si>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</si>
  <si>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</si>
  <si>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</si>
  <si>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</si>
  <si>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</si>
  <si>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</si>
  <si>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</si>
  <si>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</si>
  <si>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</si>
  <si>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</si>
  <si>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</si>
  <si>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</si>
  <si>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</si>
  <si>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</si>
  <si>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</si>
  <si>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</si>
  <si>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</si>
  <si>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</si>
  <si>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</si>
  <si>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</si>
  <si>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</si>
  <si>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</si>
  <si>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</si>
  <si>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</si>
  <si>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</si>
  <si>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</si>
  <si>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</si>
  <si>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</si>
  <si>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</si>
  <si>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</si>
  <si>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</si>
  <si>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</si>
  <si>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</si>
  <si>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</si>
  <si>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</si>
  <si>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</si>
  <si>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</si>
  <si>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</si>
  <si>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</si>
  <si>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</si>
  <si>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</si>
  <si>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</si>
  <si>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</si>
  <si>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</si>
  <si>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</si>
  <si>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</si>
  <si>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</si>
  <si>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</si>
  <si>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</si>
  <si>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</si>
  <si>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</si>
  <si>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</si>
  <si>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</si>
  <si>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</si>
  <si>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</si>
  <si>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</si>
  <si>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</si>
  <si>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</si>
  <si>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</si>
  <si>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</si>
  <si>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</si>
  <si>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</si>
  <si>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</si>
  <si>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</si>
  <si>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</si>
  <si>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</si>
  <si>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</si>
  <si>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</si>
  <si>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</si>
  <si>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</si>
  <si>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</si>
  <si>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</si>
  <si>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</si>
  <si>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</si>
  <si>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</si>
  <si>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</si>
  <si>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</si>
  <si>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</si>
  <si>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</si>
  <si>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</si>
  <si>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</si>
  <si>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</si>
  <si>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</si>
  <si>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</si>
  <si>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</si>
  <si>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</si>
  <si>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</si>
  <si>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</si>
  <si>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</si>
  <si>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</si>
  <si>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</si>
  <si>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</si>
  <si>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</si>
  <si>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</si>
  <si>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</si>
  <si>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</si>
  <si>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</si>
  <si>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</si>
  <si>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</si>
  <si>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</si>
  <si>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</si>
  <si>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</si>
  <si>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</si>
  <si>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</si>
  <si>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</si>
  <si>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</si>
  <si>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</si>
  <si>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</si>
  <si>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</si>
  <si>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</si>
  <si>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</si>
  <si>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</si>
  <si>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</si>
  <si>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</si>
  <si>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</si>
  <si>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</si>
  <si>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</si>
  <si>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</si>
  <si>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</si>
  <si>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</si>
  <si>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</si>
  <si>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</si>
  <si>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</si>
  <si>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</si>
  <si>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</si>
  <si>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</si>
  <si>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</si>
  <si>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</si>
  <si>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</si>
  <si>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</si>
  <si>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</si>
  <si>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</si>
  <si>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</si>
  <si>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</si>
  <si>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</si>
  <si>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</si>
  <si>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</si>
  <si>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</si>
  <si>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</si>
  <si>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</si>
  <si>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</si>
  <si>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</si>
  <si>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</si>
  <si>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</si>
  <si>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</si>
  <si>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</si>
  <si>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</si>
  <si>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</si>
  <si>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</si>
  <si>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</si>
  <si>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</si>
  <si>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</si>
  <si>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</si>
  <si>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</si>
  <si>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</si>
  <si>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</si>
  <si>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</si>
  <si>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</si>
  <si>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</si>
  <si>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</si>
  <si>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</si>
  <si>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</si>
  <si>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</si>
  <si>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</si>
  <si>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</si>
  <si>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</si>
  <si>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</si>
  <si>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</si>
  <si>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</si>
  <si>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</si>
  <si>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</si>
  <si>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</si>
  <si>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</si>
  <si>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</si>
  <si>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</si>
  <si>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</si>
  <si>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</si>
  <si>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</si>
  <si>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</si>
  <si>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</si>
  <si>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</si>
  <si>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</si>
  <si>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</si>
  <si>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</si>
  <si>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</si>
  <si>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</si>
  <si>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</si>
  <si>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</si>
  <si>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</si>
  <si>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</si>
  <si>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</si>
  <si>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</si>
  <si>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</si>
  <si>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</si>
  <si>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</si>
  <si>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</si>
  <si>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</si>
  <si>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</si>
  <si>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</si>
  <si>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</si>
  <si>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</si>
  <si>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</si>
  <si>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</si>
  <si>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</si>
  <si>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</si>
  <si>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</si>
  <si>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</si>
  <si>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</si>
  <si>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</si>
  <si>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</si>
  <si>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</si>
  <si>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</si>
  <si>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</si>
  <si>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</si>
  <si>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</si>
  <si>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</si>
  <si>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</si>
  <si>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</si>
  <si>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</si>
  <si>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</si>
  <si>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</si>
  <si>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</si>
  <si>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</si>
  <si>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</si>
  <si>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</si>
  <si>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</si>
  <si>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</si>
  <si>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</si>
  <si>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</si>
  <si>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</si>
  <si>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</si>
  <si>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</si>
  <si>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</si>
  <si>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</si>
  <si>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</si>
  <si>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</si>
  <si>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</si>
  <si>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</si>
  <si>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</si>
  <si>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</si>
  <si>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</si>
  <si>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</si>
  <si>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</si>
  <si>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</si>
  <si>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</si>
  <si>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</si>
  <si>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</si>
  <si>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</si>
  <si>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</si>
  <si>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</si>
  <si>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</si>
  <si>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</si>
  <si>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</si>
  <si>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</si>
  <si>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</si>
  <si>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</si>
  <si>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</si>
  <si>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</si>
  <si>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</si>
  <si>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</si>
  <si>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</si>
  <si>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</si>
  <si>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</si>
  <si>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</si>
  <si>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</si>
  <si>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</si>
  <si>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</si>
  <si>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</si>
  <si>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</si>
  <si>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</si>
  <si>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</si>
  <si>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</si>
  <si>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</si>
  <si>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</si>
  <si>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</si>
  <si>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</si>
  <si>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</si>
  <si>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</si>
  <si>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</si>
  <si>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</si>
  <si>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</si>
  <si>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</si>
  <si>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</si>
  <si>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</si>
  <si>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</si>
  <si>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</si>
  <si>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</si>
  <si>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</si>
  <si>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</si>
  <si>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</si>
  <si>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</si>
  <si>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</si>
  <si>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</si>
  <si>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</si>
  <si>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</si>
  <si>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</si>
  <si>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</si>
  <si>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</si>
  <si>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</si>
  <si>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</si>
  <si>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</si>
  <si>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</si>
  <si>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</si>
  <si>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</si>
  <si>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</si>
  <si>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</si>
  <si>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</si>
  <si>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</si>
  <si>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</si>
  <si>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</si>
  <si>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</si>
  <si>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</si>
  <si>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</si>
  <si>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</si>
  <si>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</si>
  <si>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</si>
  <si>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</si>
  <si>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</si>
  <si>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</si>
  <si>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</si>
  <si>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</si>
  <si>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</si>
  <si>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</si>
  <si>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</si>
  <si>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</si>
  <si>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</si>
  <si>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</si>
  <si>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</si>
  <si>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</si>
  <si>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</si>
  <si>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</si>
  <si>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</si>
  <si>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</si>
  <si>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</si>
  <si>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</si>
  <si>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</si>
  <si>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</si>
  <si>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</si>
  <si>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</si>
  <si>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</si>
  <si>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</si>
  <si>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</si>
  <si>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</si>
  <si>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</si>
  <si>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</si>
  <si>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</si>
  <si>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</si>
  <si>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</si>
  <si>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</si>
  <si>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</si>
  <si>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</si>
  <si>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</si>
  <si>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</si>
  <si>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</si>
  <si>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</si>
  <si>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</si>
  <si>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</si>
  <si>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</si>
  <si>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</si>
  <si>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</si>
  <si>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</si>
  <si>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</si>
  <si>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</si>
  <si>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</si>
  <si>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</si>
  <si>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</si>
  <si>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</si>
  <si>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</si>
  <si>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</si>
  <si>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</si>
  <si>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</si>
  <si>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</si>
  <si>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</si>
  <si>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</si>
  <si>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</si>
  <si>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</si>
  <si>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</si>
  <si>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</si>
  <si>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</si>
  <si>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</si>
  <si>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</si>
  <si>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</si>
  <si>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</si>
  <si>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</si>
  <si>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</si>
  <si>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</si>
  <si>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</si>
  <si>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</si>
  <si>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</si>
  <si>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</si>
  <si>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</si>
  <si>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</si>
  <si>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</si>
  <si>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</si>
  <si>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</si>
  <si>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</si>
  <si>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</si>
  <si>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</si>
  <si>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</si>
  <si>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</si>
  <si>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</si>
  <si>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</si>
  <si>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</si>
  <si>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</si>
  <si>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</si>
  <si>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</si>
  <si>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</si>
  <si>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</si>
  <si>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</si>
  <si>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</si>
  <si>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</si>
  <si>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</si>
  <si>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</si>
  <si>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</si>
  <si>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</si>
  <si>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</si>
  <si>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</si>
  <si>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</si>
  <si>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</si>
  <si>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</si>
  <si>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</si>
  <si>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</si>
  <si>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</si>
  <si>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</si>
  <si>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</si>
  <si>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</si>
  <si>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</si>
  <si>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</si>
  <si>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</si>
  <si>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</si>
  <si>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</si>
  <si>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</si>
  <si>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</si>
  <si>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</si>
  <si>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</si>
  <si>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</si>
  <si>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</si>
  <si>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</si>
  <si>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</si>
  <si>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</si>
  <si>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</si>
  <si>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</si>
  <si>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</si>
  <si>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</si>
  <si>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</si>
  <si>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</si>
  <si>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</si>
  <si>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</si>
  <si>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</si>
  <si>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</si>
  <si>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</si>
  <si>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</si>
  <si>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</si>
  <si>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</si>
  <si>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</si>
  <si>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</si>
  <si>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</si>
  <si>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</si>
  <si>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</si>
  <si>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</si>
  <si>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</si>
  <si>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</si>
  <si>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</si>
  <si>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</si>
  <si>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</si>
  <si>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</si>
  <si>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</si>
  <si>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</si>
  <si>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</si>
  <si>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</si>
  <si>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</si>
  <si>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</si>
  <si>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</si>
  <si>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</si>
  <si>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</si>
  <si>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</si>
  <si>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</si>
  <si>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</si>
  <si>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</si>
  <si>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</si>
  <si>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</si>
  <si>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</si>
  <si>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</si>
  <si>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</si>
  <si>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</si>
  <si>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</si>
  <si>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</si>
  <si>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</si>
  <si>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</si>
  <si>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</si>
  <si>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</si>
  <si>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</si>
  <si>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</si>
  <si>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</si>
  <si>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</si>
  <si>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</si>
  <si>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</si>
  <si>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</si>
  <si>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</si>
  <si>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</si>
  <si>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</si>
  <si>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</si>
  <si>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</si>
  <si>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</si>
  <si>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</si>
  <si>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</si>
  <si>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</si>
  <si>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</si>
  <si>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</si>
  <si>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</si>
  <si>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</si>
  <si>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</si>
  <si>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</si>
  <si>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</si>
  <si>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</si>
  <si>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</si>
  <si>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</si>
  <si>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</si>
  <si>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</si>
  <si>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</si>
  <si>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</si>
  <si>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</si>
  <si>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</si>
  <si>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</si>
  <si>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</si>
  <si>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</si>
  <si>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</si>
  <si>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</si>
  <si>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</si>
  <si>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</si>
  <si>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</si>
  <si>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</si>
  <si>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</si>
  <si>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</si>
  <si>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</si>
  <si>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</si>
  <si>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</si>
  <si>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</si>
  <si>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</si>
  <si>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</si>
  <si>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</si>
  <si>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</si>
  <si>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</si>
  <si>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</si>
  <si>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</si>
  <si>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</si>
  <si>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</si>
  <si>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</si>
  <si>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</si>
  <si>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</si>
  <si>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</si>
  <si>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</si>
  <si>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</si>
  <si>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</si>
  <si>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</si>
  <si>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</si>
  <si>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</si>
  <si>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</si>
  <si>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</si>
  <si>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</si>
  <si>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</si>
  <si>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</si>
  <si>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</si>
  <si>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</si>
  <si>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</si>
  <si>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</si>
  <si>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</si>
  <si>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</si>
  <si>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</si>
  <si>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</si>
  <si>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</si>
  <si>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</si>
  <si>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</si>
  <si>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</si>
  <si>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</si>
  <si>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</si>
  <si>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</si>
  <si>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</si>
  <si>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</si>
  <si>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</si>
  <si>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</si>
  <si>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</si>
  <si>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</si>
  <si>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</si>
  <si>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</si>
  <si>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</si>
  <si>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</si>
  <si>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</si>
  <si>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</si>
  <si>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</si>
  <si>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</si>
  <si>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</si>
  <si>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</si>
  <si>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</si>
  <si>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</si>
  <si>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</si>
  <si>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</si>
  <si>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</si>
  <si>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</si>
  <si>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</si>
  <si>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</si>
  <si>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</si>
  <si>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</si>
  <si>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</si>
  <si>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</si>
  <si>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</si>
  <si>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</si>
  <si>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</si>
  <si>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</si>
  <si>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</si>
  <si>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</si>
  <si>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</si>
  <si>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</si>
  <si>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</si>
  <si>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</si>
  <si>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</si>
  <si>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</si>
  <si>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</si>
  <si>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</si>
  <si>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</si>
  <si>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</si>
  <si>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</si>
  <si>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</si>
  <si>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</si>
  <si>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</si>
  <si>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</si>
  <si>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</si>
  <si>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</si>
  <si>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</si>
  <si>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</si>
  <si>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</si>
  <si>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</si>
  <si>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</si>
  <si>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</si>
  <si>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</si>
  <si>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</si>
  <si>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</si>
  <si>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</si>
  <si>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</si>
  <si>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</si>
  <si>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</si>
  <si>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</si>
  <si>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</si>
  <si>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</si>
  <si>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</si>
  <si>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</si>
  <si>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</si>
  <si>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</si>
  <si>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</si>
  <si>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</si>
  <si>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</si>
  <si>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</si>
  <si>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</si>
  <si>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</si>
  <si>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</si>
  <si>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</si>
  <si>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</si>
  <si>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</si>
  <si>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</si>
  <si>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</si>
  <si>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</si>
  <si>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</si>
  <si>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</si>
  <si>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</si>
  <si>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</si>
  <si>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</si>
  <si>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</si>
  <si>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</si>
  <si>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</si>
  <si>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</si>
  <si>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</si>
  <si>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</si>
  <si>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</si>
  <si>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</si>
  <si>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</si>
  <si>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</si>
  <si>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</si>
  <si>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</si>
  <si>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</si>
  <si>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</si>
  <si>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</si>
  <si>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</si>
  <si>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</si>
  <si>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</si>
  <si>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</si>
  <si>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</si>
  <si>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</si>
  <si>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</si>
  <si>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</si>
  <si>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</si>
  <si>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</si>
  <si>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</si>
  <si>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</si>
  <si>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</si>
  <si>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</si>
  <si>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</si>
  <si>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</si>
  <si>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</si>
  <si>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</si>
  <si>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</si>
  <si>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</si>
  <si>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</si>
  <si>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</si>
  <si>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</si>
  <si>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</si>
  <si>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</si>
  <si>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</si>
  <si>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</si>
  <si>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</si>
  <si>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</si>
  <si>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</si>
  <si>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</si>
  <si>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</si>
  <si>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</si>
  <si>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</si>
  <si>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</si>
  <si>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</si>
  <si>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</si>
  <si>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</si>
  <si>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</si>
  <si>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</si>
  <si>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</si>
  <si>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</si>
  <si>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</si>
  <si>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</si>
  <si>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</si>
  <si>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</si>
  <si>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</si>
  <si>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</si>
  <si>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</si>
  <si>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</si>
  <si>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</si>
  <si>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</si>
  <si>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</si>
  <si>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</si>
  <si>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</si>
  <si>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</si>
  <si>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</si>
  <si>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</si>
  <si>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</si>
  <si>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</si>
  <si>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</si>
  <si>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</si>
  <si>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</si>
  <si>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</si>
  <si>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</si>
  <si>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</si>
  <si>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</si>
  <si>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</si>
  <si>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</si>
  <si>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</si>
  <si>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</si>
  <si>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</si>
  <si>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</si>
  <si>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</si>
  <si>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</si>
  <si>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</si>
  <si>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</si>
  <si>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</si>
  <si>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</si>
  <si>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</si>
  <si>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</si>
  <si>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</si>
  <si>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</si>
  <si>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</si>
  <si>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</si>
  <si>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</si>
  <si>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</si>
  <si>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</si>
  <si>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</si>
  <si>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</si>
  <si>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</si>
  <si>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</si>
  <si>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</si>
  <si>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</si>
  <si>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</si>
  <si>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</si>
  <si>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</si>
  <si>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</si>
  <si>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</si>
  <si>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</si>
  <si>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</si>
  <si>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</si>
  <si>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</si>
  <si>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</si>
  <si>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</si>
  <si>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</si>
  <si>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</si>
  <si>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</si>
  <si>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</si>
  <si>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</si>
  <si>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</si>
  <si>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</si>
  <si>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</si>
  <si>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</si>
  <si>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</si>
  <si>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</si>
  <si>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</si>
  <si>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</si>
  <si>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</si>
  <si>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</si>
  <si>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</si>
  <si>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</si>
  <si>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</si>
  <si>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</si>
  <si>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</si>
  <si>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</si>
  <si>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</si>
  <si>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</si>
  <si>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</si>
  <si>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</si>
  <si>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</si>
  <si>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</si>
  <si>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</si>
  <si>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</si>
  <si>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</si>
  <si>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</si>
  <si>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</si>
  <si>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</si>
  <si>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</si>
  <si>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</si>
  <si>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</si>
  <si>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</si>
  <si>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</si>
  <si>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</si>
  <si>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</si>
  <si>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</si>
  <si>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</si>
  <si>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</si>
  <si>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</si>
  <si>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</si>
  <si>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</si>
  <si>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</si>
  <si>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</si>
  <si>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</si>
  <si>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</si>
  <si>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</si>
  <si>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</si>
  <si>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</si>
  <si>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</si>
  <si>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</si>
  <si>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</si>
  <si>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</si>
  <si>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</si>
  <si>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</si>
  <si>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</si>
  <si>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</si>
  <si>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</si>
  <si>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</si>
  <si>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</si>
  <si>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</si>
  <si>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</si>
  <si>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</si>
  <si>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</si>
  <si>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</si>
  <si>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</si>
  <si>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</si>
  <si>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</si>
  <si>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</si>
  <si>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</si>
  <si>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</si>
  <si>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</si>
  <si>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</si>
  <si>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</si>
  <si>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</si>
  <si>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</si>
  <si>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</si>
  <si>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</si>
  <si>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</si>
  <si>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</si>
  <si>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</si>
  <si>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</si>
  <si>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</si>
  <si>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</si>
  <si>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</si>
  <si>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</si>
  <si>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</si>
  <si>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</si>
  <si>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</si>
  <si>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</si>
  <si>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</si>
  <si>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</si>
  <si>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</si>
  <si>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</si>
  <si>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</si>
  <si>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</si>
  <si>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</si>
  <si>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</si>
  <si>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</si>
  <si>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</si>
  <si>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</si>
  <si>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</si>
  <si>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</si>
  <si>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</si>
  <si>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</si>
  <si>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</si>
  <si>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</si>
  <si>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</si>
  <si>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</si>
  <si>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</si>
  <si>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</si>
  <si>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</si>
  <si>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</si>
  <si>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</si>
  <si>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</si>
  <si>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</si>
  <si>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</si>
  <si>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</si>
  <si>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</si>
  <si>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</si>
  <si>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</si>
  <si>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</si>
  <si>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</si>
  <si>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</si>
  <si>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</si>
  <si>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</si>
  <si>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</si>
  <si>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</si>
  <si>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</si>
  <si>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</si>
  <si>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</si>
  <si>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</si>
  <si>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</si>
  <si>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</si>
  <si>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</si>
  <si>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</si>
  <si>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</si>
  <si>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</si>
  <si>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</si>
  <si>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</si>
  <si>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</si>
  <si>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</si>
  <si>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</si>
  <si>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</si>
  <si>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</si>
  <si>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</si>
  <si>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</si>
  <si>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</si>
  <si>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</si>
  <si>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</si>
  <si>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</si>
  <si>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</si>
  <si>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</si>
  <si>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</si>
  <si>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</si>
  <si>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</si>
  <si>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</si>
  <si>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</si>
  <si>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</si>
  <si>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</si>
  <si>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</si>
  <si>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</si>
  <si>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</si>
  <si>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</si>
  <si>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</si>
  <si>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</si>
  <si>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</si>
  <si>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</si>
  <si>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</si>
  <si>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</si>
  <si>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</si>
  <si>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</si>
  <si>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</si>
  <si>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</si>
  <si>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</si>
  <si>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</si>
  <si>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</si>
  <si>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</si>
  <si>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</si>
  <si>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</si>
  <si>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</si>
  <si>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</si>
  <si>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</si>
  <si>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</si>
  <si>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</si>
  <si>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</si>
  <si>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</si>
  <si>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</si>
  <si>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</si>
  <si>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</si>
  <si>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</si>
  <si>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</si>
  <si>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</si>
  <si>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</si>
  <si>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</si>
  <si>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</si>
  <si>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</si>
  <si>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</si>
  <si>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</si>
  <si>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</si>
  <si>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</si>
  <si>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</si>
  <si>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</si>
  <si>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</si>
  <si>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</si>
  <si>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</si>
  <si>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</si>
  <si>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</si>
  <si>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</si>
  <si>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</si>
  <si>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</si>
  <si>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</si>
  <si>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</si>
  <si>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</si>
  <si>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</si>
  <si>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</si>
  <si>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</si>
  <si>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</si>
  <si>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</si>
  <si>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</si>
  <si>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</si>
  <si>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</si>
  <si>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</si>
  <si>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</si>
  <si>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</si>
  <si>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</si>
  <si>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</si>
  <si>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</si>
  <si>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</si>
  <si>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</si>
  <si>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</si>
  <si>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</si>
  <si>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</si>
  <si>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</si>
  <si>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</si>
  <si>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</si>
  <si>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</si>
  <si>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</si>
  <si>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</si>
  <si>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</si>
  <si>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</si>
  <si>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</si>
  <si>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</si>
  <si>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</si>
  <si>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</si>
  <si>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</si>
  <si>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</si>
  <si>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</si>
  <si>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</si>
  <si>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</si>
  <si>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</si>
  <si>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</si>
  <si>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</si>
  <si>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</si>
  <si>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</si>
  <si>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</si>
  <si>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</si>
  <si>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</si>
  <si>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</si>
  <si>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</si>
  <si>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</si>
  <si>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</si>
  <si>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</si>
  <si>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</si>
  <si>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</si>
  <si>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</si>
  <si>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</si>
  <si>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</si>
  <si>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</si>
  <si>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</si>
  <si>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</si>
  <si>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</si>
  <si>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</si>
  <si>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</si>
  <si>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</si>
  <si>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</si>
  <si>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</si>
  <si>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</si>
  <si>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</si>
  <si>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</si>
  <si>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</si>
  <si>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</si>
  <si>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</si>
  <si>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</si>
  <si>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</si>
  <si>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</si>
  <si>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</si>
  <si>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</si>
  <si>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</si>
  <si>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</si>
  <si>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</si>
  <si>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</si>
  <si>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</si>
  <si>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</si>
  <si>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</si>
  <si>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</si>
  <si>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</si>
  <si>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</si>
  <si>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</si>
  <si>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</si>
  <si>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</si>
  <si>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</si>
  <si>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</si>
  <si>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</si>
  <si>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</si>
  <si>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</si>
  <si>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</si>
  <si>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</si>
  <si>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</si>
  <si>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</si>
  <si>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</si>
  <si>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</si>
  <si>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</si>
  <si>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</si>
  <si>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</si>
  <si>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</si>
  <si>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</si>
  <si>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</si>
  <si>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</si>
  <si>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</si>
  <si>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</si>
  <si>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</si>
  <si>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</si>
  <si>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</si>
  <si>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</si>
  <si>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</si>
  <si>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</si>
  <si>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</si>
  <si>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</si>
  <si>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</si>
  <si>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</si>
  <si>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</si>
  <si>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</si>
  <si>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</si>
  <si>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</si>
  <si>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</si>
  <si>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</si>
  <si>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</si>
  <si>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</si>
  <si>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</si>
  <si>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</si>
  <si>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</si>
  <si>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</si>
  <si>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</si>
  <si>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</si>
  <si>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</si>
  <si>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</si>
  <si>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</si>
  <si>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</si>
  <si>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</si>
  <si>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</si>
  <si>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</si>
  <si>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</si>
  <si>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</si>
  <si>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</si>
  <si>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</si>
  <si>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</si>
  <si>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</si>
  <si>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</si>
  <si>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</si>
  <si>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</si>
  <si>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</si>
  <si>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</si>
  <si>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</si>
  <si>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</si>
  <si>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</si>
  <si>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</si>
  <si>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</si>
  <si>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</si>
  <si>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</si>
  <si>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</si>
  <si>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</si>
  <si>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</si>
  <si>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</si>
  <si>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</si>
  <si>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</si>
  <si>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</si>
  <si>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</si>
  <si>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</si>
  <si>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</si>
  <si>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</si>
  <si>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</si>
  <si>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</si>
  <si>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</si>
  <si>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</si>
  <si>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</si>
  <si>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</si>
  <si>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</si>
  <si>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</si>
  <si>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</si>
  <si>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</si>
  <si>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</si>
  <si>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</si>
  <si>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</si>
  <si>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</si>
  <si>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</si>
  <si>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</si>
  <si>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</si>
  <si>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</si>
  <si>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</si>
  <si>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</si>
  <si>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</si>
  <si>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</si>
  <si>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</si>
  <si>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</si>
  <si>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</si>
  <si>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</si>
  <si>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</si>
  <si>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</si>
  <si>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</si>
  <si>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</si>
  <si>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</si>
  <si>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</si>
  <si>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</si>
  <si>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</si>
  <si>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</si>
  <si>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</si>
  <si>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</si>
  <si>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</si>
  <si>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</si>
  <si>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</si>
  <si>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</si>
  <si>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</si>
  <si>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</si>
  <si>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</si>
  <si>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</si>
  <si>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</si>
  <si>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</si>
  <si>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</si>
  <si>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</si>
  <si>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</si>
  <si>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</si>
  <si>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</si>
  <si>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</si>
  <si>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</si>
  <si>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</si>
  <si>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</si>
  <si>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</si>
  <si>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</si>
  <si>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</si>
  <si>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</si>
  <si>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</si>
  <si>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</si>
  <si>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</si>
  <si>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</si>
  <si>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</si>
  <si>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</si>
  <si>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</si>
  <si>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</si>
  <si>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</si>
  <si>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</si>
  <si>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</si>
  <si>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</si>
  <si>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</si>
  <si>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</si>
  <si>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</si>
  <si>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</si>
  <si>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</si>
  <si>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</si>
  <si>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</si>
  <si>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</si>
  <si>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</si>
  <si>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</si>
  <si>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</si>
  <si>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</si>
  <si>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</si>
  <si>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</si>
  <si>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</si>
  <si>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</si>
  <si>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</si>
  <si>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</si>
  <si>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</si>
  <si>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</si>
  <si>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</si>
  <si>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</si>
  <si>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</si>
  <si>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</si>
  <si>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</si>
  <si>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</si>
  <si>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</si>
  <si>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</si>
  <si>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</si>
  <si>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</si>
  <si>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</si>
  <si>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</si>
  <si>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</si>
  <si>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</si>
  <si>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</si>
  <si>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</si>
  <si>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</si>
  <si>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</si>
  <si>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</si>
  <si>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</si>
  <si>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</si>
  <si>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</si>
  <si>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</si>
  <si>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</si>
  <si>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</si>
  <si>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</si>
  <si>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</si>
  <si>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</si>
  <si>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</si>
  <si>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</si>
  <si>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</si>
  <si>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</si>
  <si>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</si>
  <si>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</si>
  <si>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</si>
  <si>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</si>
  <si>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</si>
  <si>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</si>
  <si>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</si>
  <si>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</si>
  <si>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</si>
  <si>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</si>
  <si>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</si>
  <si>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</si>
  <si>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</si>
  <si>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</si>
  <si>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</si>
  <si>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</si>
  <si>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</si>
  <si>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</si>
  <si>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</si>
  <si>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</si>
  <si>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</si>
  <si>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</si>
  <si>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</si>
  <si>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</si>
  <si>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</si>
  <si>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</si>
  <si>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</si>
  <si>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</si>
  <si>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</si>
  <si>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</si>
  <si>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</si>
  <si>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</si>
  <si>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</si>
  <si>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</si>
  <si>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</si>
  <si>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</si>
  <si>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</si>
  <si>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</si>
  <si>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</si>
  <si>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</si>
  <si>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</si>
  <si>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</si>
  <si>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</si>
  <si>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</si>
  <si>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</si>
  <si>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</si>
  <si>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</si>
  <si>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</si>
  <si>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</si>
  <si>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</si>
  <si>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</si>
  <si>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</si>
  <si>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</si>
  <si>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</si>
  <si>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</si>
  <si>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</si>
  <si>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</si>
  <si>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</si>
  <si>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</si>
  <si>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</si>
  <si>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</si>
  <si>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</si>
  <si>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</si>
  <si>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</si>
  <si>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</si>
  <si>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</si>
  <si>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</si>
  <si>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</si>
  <si>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</si>
  <si>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</si>
  <si>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</si>
  <si>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</si>
  <si>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</si>
  <si>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</si>
  <si>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</si>
  <si>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</si>
  <si>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</si>
  <si>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</si>
  <si>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</si>
  <si>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</si>
  <si>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</si>
  <si>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</si>
  <si>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</si>
  <si>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</si>
  <si>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</si>
  <si>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</si>
  <si>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</si>
  <si>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</si>
  <si>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</si>
  <si>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</si>
  <si>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</si>
  <si>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</si>
  <si>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</si>
  <si>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</si>
  <si>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</si>
  <si>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</si>
  <si>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</si>
  <si>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</si>
  <si>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</si>
  <si>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</si>
  <si>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</si>
  <si>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</si>
  <si>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</si>
  <si>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</si>
  <si>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</si>
  <si>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</si>
  <si>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</si>
  <si>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</si>
  <si>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</si>
  <si>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</si>
  <si>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</si>
  <si>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</si>
  <si>
    <t>EM Team on the way ETA: 40 Mins</t>
  </si>
  <si>
    <t xml:space="preserve">Site Located In Mozdalifa - No access by car </t>
  </si>
  <si>
    <t>SCECO Blackout Team checking one by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</si>
</sst>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292.65063414351607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12.155645717590232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45955.599060069442</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45955.599060069442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45955.599060069442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45955.599060069442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45955.599060069442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45955.599060069442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45955.599060069442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45955.599060069442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45955.599060069442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45955.599060069442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45955.599060069442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45955.599060069442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45955.599060069442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45955.599060069442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45955.599060069442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45955.599060069442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45955.599060069442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45955.599060069442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45955.599060069442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45955.599060069442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45955.599060069442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45955.599060069442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45955.599060069442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45955.599060069442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45955.599060069442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45955.599060069442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45955.599060069442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45955.599060069442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45955.599060069442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45955.599060069442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45955.599060069442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45955.599060069442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45955.599060069442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45955.599060069442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45955.599060069442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45955.599060069442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45955.599060069442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45955.599060069442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45955.599060069442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45955.599060069442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45955.599060069442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45955.599060069442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45955.599060069442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45955.599060069442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45955.599060069442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45955.599060069442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45955.599060069442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45955.599060069442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45955.599060069442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45955.599060069442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45955.599060069442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45955.599060069442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45955.599060069442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45955.599060069442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45955.599060069442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45955.599060069442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45955.599060069442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130.59922210648074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11.103284606477246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45955.599060069442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45955.599060069442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45955.599060069442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45955.599060069442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45955.599060069442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45955.599060069442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45955.599060069442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45955.599060069442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45955.599060069442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45955.599060069442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45955.599060069442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45955.599060069442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45955.599060069442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45955.599060069442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45955.599060069442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45955.599060069442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45955.599060069442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45955.599060069442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45955.599060069442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45955.599060069442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45955.599060069442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45955.599060069442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45955.599060069442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45955.599060069442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45955.599060069442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45955.599060069442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45955.599060069442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45955.599060069442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45955.599060069442</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45955.599060069442</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45955.599060069442</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45955.599060069442</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45955.599060069442</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45955.599060069442</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45955.599060069442</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45955.599060069442</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45955.599060069442</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45955.599060069442</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45955.599060069442</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45955.599060069442</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45955.599060069442</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45955.599060069442</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45955.599060069442</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45955.599060069442</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45955.599060069442</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45955.599060069442</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45955.599060069442</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45955.599060069442</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45955.599060069442</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45955.599060069442</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45955.599060069442</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45955.599060069442</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45955.599060069442</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45955.599060069442</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45955.599060069442</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45955.599060069442</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45955.599060069442</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45955.599060069442</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45955.599060069442</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45955.599060069442</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45955.599060069442</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45955.599060069442</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45955.599060069442</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45955.599060069442</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45955.599060069442</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45955.599060069442</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45955.599060069442</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45955.599060069442</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45955.599060069442</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45955.599060069442</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45955.599060069442</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45955.599060069442</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45955.599060069442</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45955.599060069442</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45955.599060069442</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45955.599060069442</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45955.599060069442</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45955.599060069442</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45955.599060069442</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45955.599060069442</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45955.599060069442</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45955.599060069442</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45955.599060069442</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45955.599060069442</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45955.599060069442</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45955.599060069442</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45955.599060069442</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45955.599060069442</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45955.599060069442</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45955.599060069442</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45955.599060069442</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45955.599060069442</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45955.599060069442</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45955.599060069442</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45955.599060069442</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45955.599060069442</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45955.599060069442</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45955.599060069442</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45955.599060069442</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45955.599060069442</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45955.599060069442</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45955.599060069442</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45955.599060069442</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45955.599060069442</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45955.599060069442</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45955.599060069442</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45955.599060069442</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45955.599060069442</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45955.599060069442</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45955.599060069442</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45955.599060069442</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45955.599060069442</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45955.599060069442</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45955.599060069442</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45955.599060069442</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45955.599060069442</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45955.599060069442</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45955.599060069442</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45955.599060069442</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45955.599060069442</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45955.599060069442</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45955.599060069442</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45955.599060069442</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45955.599060069442</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45955.599060069442</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45955.599060069442</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45955.599060069442</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45955.599060069442</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45955.599060069442</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45955.599060069442</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45955.599060069442</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45955.599060069442</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45955.599060069442</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45955.599060069442</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45955.599060069442</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45955.599060069442</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45955.599060069442</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45955.599060069442</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45955.599060069442</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45955.599060069442</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45955.599060069442</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45955.599060069442</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45955.599060069442</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45955.599060069442</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45955.599060069442</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45955.599060069442</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45955.599060069442</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45955.599060069442</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45955.599060069442</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45955.599060069442</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45955.599060069442</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45955.599060069442</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45955.599060069442</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45955.599060069442</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45955.599060069442</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45955.599060069442</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45955.599060069442</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45955.599060069442</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45955.599060069442</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45955.599060069442</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45955.599060069442</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45955.599060069442</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45955.599060069442</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45955.599060069442</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45955.599060069442</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45955.599060069442</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45955.599060069442</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45955.599060069442</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45955.599060069442</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45955.599060069442</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45955.599060069442</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45955.599060069442</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45955.599060069442</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45955.599060069442</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45955.599060069442</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45955.599060069442</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45955.599060069442</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45955.599060069442</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45955.599060069442</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45955.599060069442</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45955.599060069442</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45955.599060069442</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45955.599060069442</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45955.599060069442</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45955.599060069442</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45955.599060069442</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45955.599060069442</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45955.599060069442</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45955.599060069442</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45955.599060069442</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45955.599060069442</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45955.599060069442</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45955.599060069442</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45955.599060069442</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45955.599060069442</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45955.599060069442</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45955.599060069442</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45955.599060069442</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45955.599060069442</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45955.599060069442</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45955.599060069442</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45955.599060069442</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45955.599060069442</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45955.599060069442</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45955.599060069442</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45955.599060069442</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45955.599060069442</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45955.599060069442</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45955.599060069442</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45955.599060069442</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45955.599060069442</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45955.599060069442</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45955.599060069442</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45955.599060069442</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45955.599060069442</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45955.599060069442</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45955.599060069442</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45955.599060069442</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45955.599060069442</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45955.599060069442</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45955.599060069442</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45955.599060069442</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45955.599060069442</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45955.599060069442</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45955.599060069442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45955.599060069442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45955.599060069442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45955.599060069442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45955.599060069442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45955.599060069442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45955.599060069442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45955.599060069442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45955.599060069442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45955.599060069442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45955.599060069442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45955.599060069442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45955.599060069442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45955.599060069442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45955.599060069442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45955.599060069442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45955.599060069442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45955.599060069442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45955.599060069442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45955.599060069442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45955.599060069442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45955.599060069442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45955.599060069442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45955.599060069442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45955.599060069442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45955.599060069442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45955.599060069442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45955.599060069442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45955.599060069442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45955.599060069442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45955.599060069442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45955.599060069442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45955.599060069442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45955.599060069442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45955.599060069442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45955.599060069442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45955.599060069442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45955.599060069442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45955.599060069442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45955.599060069442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45955.599060069442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45955.599060069442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45955.599060069442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45955.599060069442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45955.599060069442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45955.599060069442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45955.599060069442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45955.599060069442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45955.599060069442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45955.599060069442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45955.599060069442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45955.599060069442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45955.599060069442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45955.599060069442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45955.599060069442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45955.599060069442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45955.599060069442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45955.599060069442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45955.599060069442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45955.599060069442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45955.599060069442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45955.599060069442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45955.599060069442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45955.599060069442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45955.599060069442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45955.599060069442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45955.599060069442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45955.599060069442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45955.599060069442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45955.599060069442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45955.599060069442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45955.599060069442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45955.599060069442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45955.599060069442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45955.599060069442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45955.599060069442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45955.599060069442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45955.599060069442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45955.599060069442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45955.599060069442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45955.599060069442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45955.599060069442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45955.599060069442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45955.599060069442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45955.599060069442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45955.599060069442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45955.599060069442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45955.599060069442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45955.599060069442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45955.599060069442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45955.599060069442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45955.599060069442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45955.599060069442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45955.599060069442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45955.599060069442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45955.599060069442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45955.599060069442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45955.599060069442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45955.599060069442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45955.599060069442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45955.599060069442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45955.599060069442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45955.599060069442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45955.599060069442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45955.599060069442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45955.599060069442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45955.599060069442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45955.599060069442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45955.599060069442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45955.599060069442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45955.599060069442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45955.599060069442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45955.599060069442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45955.599060069442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45955.599060069442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45955.599060069442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45955.599060069442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45955.599060069442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45955.599060069442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45955.599060069442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45955.599060069442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45955.599060069442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45955.599060069442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45955.599060069442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45955.599060069442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45955.599060069442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45955.599060069442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45955.599060069442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45955.599060069442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45955.599060069442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45955.599060069442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45955.599060069442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45955.599060069442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45955.599060069442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45955.599060069442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45955.599060069442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45955.599060069442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45955.599060069442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45955.599060069442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45955.599060069442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45955.599060069442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45955.599060069442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45955.599060069442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45955.599060069442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45955.599060069442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45955.599060069442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45955.599060069442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45955.599060069442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45955.599060069442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45955.599060069442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45955.599060069442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45955.599060069442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45955.599060069442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45955.599060069442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45955.599060069442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45955.599060069442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45955.599060069442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45955.599060069442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45955.599060069442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45955.599060069442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45955.599060069442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45955.599060069442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45955.599060069442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45955.599060069442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45955.599060069442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45955.599060069442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45955.599060069442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45955.599060069442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45955.599060069442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45955.599060069442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45955.599060069442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45955.599060069442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45955.599060069442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45955.599060069442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45955.599060069442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45955.599060069442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45955.599060069442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45955.599060069442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45955.599060069442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45955.599060069442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45955.599060069442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45955.599060069442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45955.599060069442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45955.599060069442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45955.599060069442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45955.599060069442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45955.599060069442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45955.599060069442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45955.599060069442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45955.599060069442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45955.599060069442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45955.599060069442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45955.599060069442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45955.599060069442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45955.599060069442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45955.599060069442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45955.599060069442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45955.599060069442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45955.599060069442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45955.599060069442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45955.599060069442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45955.599060069442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45955.599060069442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45955.599060069442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45955.599060069442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45955.599060069442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45955.599060069442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45955.599060069442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45955.599060069442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45955.599060069442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45955.599060069442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45955.599060069442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45955.599060069442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45955.599060069442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45955.599060069442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45955.599060069442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45955.599060069442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45955.599060069442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45955.599060069442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45955.599060069442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45955.599060069442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45955.599060069442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45955.599060069442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45955.599060069442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45955.599060069442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45955.599060069442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45955.599060069442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45955.599060069442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45955.599060069442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45955.599060069442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45955.599060069442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45955.599060069442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45955.599060069442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45955.599060069442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45955.599060069442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45955.599060069442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45955.599060069442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45955.599060069442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45955.599060069442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45955.599060069442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45955.599060069442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45955.599060069442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45955.599060069442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45955.599060069442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45955.599060069442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45955.599060069442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45955.599060069442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45955.599060069442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45955.599060069442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45955.599060069442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45955.599060069442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45955.599060069442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45955.599060069442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45955.599060069442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45955.599060069442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45955.599060069442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45955.599060069442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45955.599060069442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45955.599060069442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45955.599060069442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45955.599060069442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45955.599060069442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45955.599060069442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45955.599060069442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45955.599060069442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45955.599060069442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45955.599060069442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45955.599060069442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45955.599060069442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45955.599060069442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45955.599060069442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45955.599060069442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45955.599060069442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45955.599060069442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45955.599060069442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45955.599060069442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45955.599060069442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45955.599060069442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45955.599060069442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45955.599060069442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45955.599060069442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45955.599060069442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45955.599060069442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45955.599060069442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45955.599060069442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45955.599060069442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45955.599060069442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45955.599060069442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45955.599060069442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45955.599060069442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45955.599060069442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45955.599060069442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45955.599060069442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45955.599060069442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45955.599060069442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45955.599060069442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45955.599060069442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45955.599060069442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45955.599060069442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45955.599060069442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45955.599060069442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45955.599060069442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45955.599060069442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45955.599060069442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45955.599060069442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45955.599060069442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45955.599060069442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45955.599060069442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45955.599060069442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45955.599060069442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45955.599060069442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45955.599060069442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45955.599060069442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45955.599060069442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45955.599060069442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45955.599060069442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45955.599060069442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45955.599060069442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45955.599060069442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45955.599060069442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45955.599060069442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45955.599060069442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45955.599060069442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45955.599060069442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45955.599060069442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45955.599060069442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45955.599060069442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45955.599060069442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45955.599060069442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45955.599060069442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45955.599060069442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45955.599060069442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45955.599060069442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45955.599060069442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45955.599060069442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45955.599060069442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45955.599060069442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45955.599060069442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45955.599060069442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45955.599060069442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45955.599060069442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45955.599060069442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45955.599060069442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45955.599060069442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45955.599060069442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45955.599060069442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45955.599060069442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45955.599060069442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45955.599060069442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45955.599060069442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45955.599060069442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45955.599060069442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45955.599060069442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45955.599060069442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45955.599060069442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45955.599060069442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45955.599060069442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45955.599060069442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45955.599060069442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45955.599060069442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45955.599060069442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45955.599060069442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45955.599060069442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45955.599060069442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45955.599060069442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45955.599060069442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45955.599060069442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45955.599060069442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45955.599060069442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45955.599060069442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45955.599060069442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45955.599060069442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45955.599060069442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45955.599060069442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45955.599060069442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45955.599060069442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45955.599060069442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45955.599060069442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45955.599060069442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45955.599060069442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45955.599060069442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45955.599060069442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45955.599060069442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45955.599060069442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45955.599060069442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45955.599060069442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45955.599060069442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45955.599060069442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45955.599060069442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45955.599060069442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45955.599060069442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45955.599060069442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45955.599060069442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45955.599060069442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45955.599060069442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45955.599060069442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45955.599060069442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45955.599060069442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45955.599060069442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45955.599060069442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45955.599060069442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45955.599060069442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45955.599060069442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45955.599060069442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45955.599060069442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45955.599060069442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45955.599060069442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45955.599060069442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45955.599060069442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45955.599060069442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45955.599060069442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45955.599060069442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45955.599060069442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45955.599060069442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45955.599060069442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45955.599060069442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45955.599060069442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45955.599060069442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45955.599060069442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45955.599060069442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45955.599060069442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45955.599060069442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45955.599060069442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45955.599060069442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45955.599060069442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45955.599060069442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45955.599060069442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45955.599060069442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45955.599060069442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45955.599060069442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45955.599060069442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45955.599060069442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45955.599060069442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45955.599060069442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45955.599060069442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45955.599060069442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45955.599060069442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45955.599060069442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45955.599060069442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45955.599060069442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45955.599060069442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45955.599060069442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45955.599060069442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45955.599060069442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45955.599060069442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45955.599060069442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45955.599060069442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45955.599060069442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45955.599060069442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45955.599060069442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45955.599060069442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45955.599060069442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45955.599060069442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45955.599060069442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45955.599060069442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45955.599060069442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45955.599060069442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45955.599060069442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45955.599060069442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45955.599060069442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45955.599060069442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45955.599060069442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45955.599060069442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45955.599060069442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45955.599060069442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45955.599060069442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45955.599060069442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45955.599060069442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45955.599060069442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45955.599060069442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45955.599060069442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45955.599060069442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45955.599060069442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45955.599060069442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45955.599060069442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45955.599060069442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45955.599060069442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45955.599060069442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45955.599060069442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45955.599060069442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45955.599060069442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45955.599060069442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45955.599060069442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45955.599060069442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45955.599060069442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45955.599060069442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45955.599060069442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45955.599060069442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45955.599060069442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45955.599060069442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45955.599060069442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45955.599060069442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45955.599060069442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45955.599060069442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45955.599060069442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45955.599060069442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45955.599060069442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45955.599060069442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45955.599060069442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45955.599060069442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45955.599060069442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45955.599060069442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45955.599060069442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45955.599060069442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45955.599060069442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45955.599060069442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45955.599060069442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45955.599060069442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45955.599060069442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45955.599060069442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45955.599060069442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45955.599060069442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45955.599060069442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45955.599060069442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45955.599060069442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45955.599060069442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45955.599060069442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45955.599060069442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45955.599060069442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45955.599060069442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45955.599060069442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45955.599060069442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45955.599060069442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45955.599060069442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45955.599060069442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45955.599060069442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45955.599060069442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45955.599060069442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45955.599060069442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45955.599060069442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45955.599060069442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45955.599060069442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45955.599060069442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45955.599060069442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45955.599060069442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45955.599060069442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45955.599060069442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45955.599060069442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45955.599060069442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45955.599060069442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45955.599060069442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45955.599060069442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45955.599060069442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45955.599060069442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45955.599060069442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45955.599060069442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45955.599060069442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45955.599060069442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45955.599060069442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45955.599060069442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45955.599060069442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45955.599060069442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45955.599060069442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45955.599060069442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45955.599060069442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45955.599060069442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45955.599060069442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45955.599060069442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45955.599060069442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45955.599060069442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45955.599060069442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45955.599060069442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45955.599060069442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45955.599060069442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45955.599060069442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45955.599060069442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45955.599060069442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45955.599060069442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45955.599060069442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45955.599060069442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45955.599060069442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45955.599060069442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45955.599060069442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45955.599060069442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45955.599060069442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45955.599060069442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45955.599060069442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45955.599060069442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45955.599060069442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45955.599060069442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45955.599060069442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45955.599060069442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45955.599060069442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45955.599060069442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45955.599060069442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45955.599060069442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45955.599060069442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45955.599060069442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45955.599060069442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45955.599060069442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45955.599060069442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45955.599060069442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45955.599060069442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45955.599060069442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45955.599060069442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45955.599060069442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45955.599060069442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45955.599060069442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45955.599060069442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45955.599060069442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45955.599060069442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45955.599060069442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45955.599060069442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45955.599060069442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45955.599060069442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45955.599060069442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45955.599060069442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45955.599060069442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45955.599060069442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45955.599060069442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45955.599060069442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45955.599060069442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45955.599060069442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45955.599060069442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45955.599060069442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45955.599060069442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45955.599060069442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45955.599060069442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45955.599060069442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45955.599060069442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45955.599060069442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45955.599060069442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45955.599060069442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45955.599060069442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45955.599060069442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45955.599060069442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45955.599060069442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45955.599060069442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45955.599060069442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45955.599060069442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45955.599060069442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45955.599060069442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45955.599060069442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45955.599060069442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45955.599060069442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45955.599060069442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45955.599060069442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45955.599060069442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45955.599060069442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45955.599060069442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45955.599060069442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45955.599060069442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45955.599060069442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45955.599060069442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45955.599060069442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45955.599060069442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45955.599060069442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45955.599060069442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45955.599060069442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45955.599060069442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45955.599060069442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45955.599060069442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45955.599060069442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45955.599060069442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45955.599060069442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45955.599060069442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45955.599060069442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45955.599060069442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45955.599060069442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45955.599060069442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45955.599060069442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45955.599060069442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45955.599060069442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45955.599060069442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45955.599060069442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45955.599060069442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45955.599060069442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45955.599060069442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45955.599060069442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45955.599060069442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45955.599060069442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45955.599060069442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45955.599060069442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45955.599060069442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45955.599060069442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45955.599060069442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45955.599060069442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45955.599060069442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45955.599060069442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45955.599060069442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45955.599060069442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45955.599060069442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45955.599060069442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45955.599060069442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45955.599060069442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45955.599060069442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45955.599060069442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45955.599060069442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45955.599060069442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45955.599060069442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45955.599060069442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45955.599060069442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45955.599060069442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45955.599060069442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45955.599060069442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45955.599060069442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45955.599060069442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45955.599060069442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45955.599060069442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45955.599060069442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45955.599060069442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45955.599060069442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45955.599060069442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45955.599060069442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45955.599060069442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45955.599060069442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45955.599060069442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45955.599060069442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45955.599060069442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45955.599060069442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45955.599060069442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45955.599060069442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45955.599060069442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45955.599060069442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45955.599060069442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45955.599060069442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45955.599060069442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45955.599060069442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45955.599060069442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45955.599060069442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45955.599060069442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45955.599060069442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45955.599060069442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45955.599060069442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45955.599060069442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45955.599060069442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45955.599060069442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45955.599060069442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45955.599060069442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45955.599060069442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45955.599060069442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45955.599060069442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45955.599060069442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45955.599060069442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45955.599060069442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45955.599060069442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45955.599060069442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45955.599060069442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45955.599060069442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45955.599060069442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45955.599060069442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45955.599060069442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45955.599060069442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45955.599060069442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45955.599060069442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45955.599060069442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45955.599060069442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45955.599060069442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45955.599060069442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45955.599060069442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45955.599060069442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45955.599060069442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45955.599060069442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45955.599060069442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45955.599060069442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45955.599060069442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45955.599060069442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45955.599060069442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45955.599060069442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45955.599060069442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45955.599060069442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45955.599060069442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45955.599060069442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45955.599060069442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45955.599060069442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45955.599060069442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45955.599060069442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45955.599060069442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45955.599060069442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45955.599060069442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45955.599060069442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45955.599060069442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45955.599060069442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45955.599060069442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45955.599060069442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45955.599060069442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45955.599060069442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45955.599060069442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45955.599060069442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45955.599060069442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45955.599060069442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45955.599060069442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45955.599060069442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45955.599060069442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45955.599060069442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45955.599060069442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45955.599060069442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45955.599060069442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45955.599060069442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45955.599060069442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45955.599060069442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45955.599060069442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45955.599060069442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45955.599060069442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45955.599060069442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45955.599060069442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45955.599060069442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45955.599060069442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45955.599060069442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45955.599060069442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45955.599060069442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45955.599060069442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45955.599060069442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45955.599060069442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45955.599060069442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45955.599060069442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45955.599060069442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45955.599060069442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45955.599060069442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45955.599060069442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45955.599060069442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45955.599060069442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45955.599060069442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45955.599060069442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45955.599060069442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45955.599060069442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45955.599060069442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45955.599060069442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45955.599060069442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45955.599060069442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45955.599060069442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45955.599060069442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45955.599060069442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45955.599060069442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45955.599060069442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45955.599060069442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45955.599060069442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45955.599060069442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45955.599060069442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45955.599060069442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45955.599060069442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45955.599060069442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45955.599060069442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45955.599060069442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45955.599060069442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45955.599060069442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45955.599060069442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45955.599060069442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45955.599060069442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45955.599060069442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45955.599060069442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45955.599060069442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45955.599060069442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45955.599060069442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45955.599060069442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45955.599060069442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45955.599060069442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45955.599060069442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45955.599060069442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45955.599060069442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45955.599060069442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45955.599060069442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45955.599060069442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45955.599060069442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45955.599060069442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45955.599060069442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45955.599060069442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45955.599060069442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45955.599060069442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45955.599060069442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45955.599060069442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45955.599060069442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45955.599060069442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45955.599060069442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45955.599060069442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45955.599060069442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45955.599060069442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45955.599060069442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45955.599060069442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45955.599060069442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45955.599060069442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45955.599060069442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45955.599060069442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45955.599060069442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45955.599060069442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45955.599060069442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45955.599060069442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45955.599060069442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45955.599060069442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45955.599060069442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45955.599060069442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45955.599060069442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45955.599060069442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45955.599060069442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45955.599060069442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45955.599060069442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45955.599060069442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45955.599060069442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45955.599060069442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45955.599060069442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45955.599060069442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45955.599060069442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45955.599060069442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45955.599060069442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45955.599060069442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45955.599060069442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45955.599060069442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45955.599060069442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45955.599060069442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45955.599060069442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45955.599060069442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45955.599060069442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45955.599060069442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45955.599060069442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45955.599060069442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45955.599060069442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45955.599060069442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45955.599060069442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45955.599060069442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45955.599060069442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45955.599060069442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45955.599060069442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45955.599060069442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45955.599060069442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45955.599060069442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45955.599060069442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45955.599060069442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45955.599060069442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45955.599060069442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45955.599060069442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45955.599060069442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45955.599060069442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45955.599060069442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45955.599060069442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45955.599060069442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45955.599060069442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45955.599060069442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45955.599060069442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45955.599060069442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45955.599060069442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45955.599060069442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45955.599060069442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45955.599060069442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45955.599060069442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45955.599060069442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45955.599060069442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45955.599060069442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45955.599060069442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45955.599060069442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45955.599060069442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45955.599060069442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45955.599060069442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45955.599060069442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45955.599060069442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45955.599060069442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45955.599060069442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45955.599060069442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45955.599060069442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45955.599060069442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45955.599060069442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45955.599060069442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45955.599060069442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45955.599060069442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45955.599060069442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45955.599060069442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45955.599060069442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45955.599060069442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45955.599060069442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45955.599060069442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45955.599060069442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45955.599060069442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45955.599060069442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45955.599060069442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45955.599060069442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45955.599060069442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45955.599060069442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45955.599060069442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45955.599060069442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45955.599060069442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45955.599060069442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45955.599060069442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45955.599060069442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45955.599060069442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45955.599060069442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45955.599060069442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45955.599060069442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45955.599060069442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45955.599060069442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45955.599060069442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45955.599060069442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45955.599060069442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45955.599060069442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45955.599060069442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45955.599060069442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45955.599060069442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45955.599060069442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45955.599060069442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45955.599060069442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45955.599060069442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45955.599060069442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45955.599060069442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45955.599060069442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45955.599060069442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45955.599060069442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45955.599060069442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45955.599060069442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45955.599060069442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45955.599060069442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45955.599060069442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45955.599060069442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45955.599060069442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45955.599060069442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45955.599060069442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45955.599060069442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45955.599060069442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45955.599060069442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45955.599060069442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45955.599060069442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45955.599060069442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45955.599060069442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45955.599060069442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45955.599060069442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45955.599060069442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45955.599060069442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45955.599060069442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45955.599060069442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45955.599060069442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45955.599060069442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45955.599060069442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45955.599060069442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45955.599060069442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45955.599060069442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45955.599060069442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45955.599060069442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45955.599060069442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45955.599060069442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45955.599060069442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45955.599060069442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45955.599060069442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45955.599060069442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45955.599060069442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45955.599060069442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45955.599060069442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45955.599060069442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45955.599060069442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45955.599060069442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45955.599060069442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45955.599060069442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45955.599060069442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45955.599060069442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45955.599060069442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45955.599060069442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45955.599060069442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45955.599060069442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45955.599060069442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45955.599060069442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45955.599060069442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45955.599060069442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45955.599060069442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45955.599060069442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45955.599060069442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45955.599060069442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45955.599060069442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45955.599060069442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45955.599060069442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45955.599060069442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45955.599060069442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45955.599060069442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45955.599060069442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45955.599060069442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45955.599060069442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45955.599060069442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45955.599060069442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45955.599060069442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45955.599060069442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45955.599060069442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45955.599060069442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45955.599060069442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45955.599060069442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45955.599060069442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45955.599060069442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45955.599060069442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45955.599060069442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45955.599060069442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45955.599060069442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45955.599060069442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45955.599060069442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45955.599060069442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45955.599060069442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45955.599060069442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45955.599060069442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45955.599060069442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45955.599060069442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45955.599060069442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45955.599060069442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45955.599060069442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45955.599060069442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45955.599060069442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45955.599060069442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45955.599060069442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45955.599060069442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45955.599060069442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45955.599060069442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45955.599060069442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45955.599060069442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45955.599060069442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45955.599060069442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45955.599060069442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45955.599060069442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45955.599060069442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45955.599060069442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45955.599060069442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45955.599060069442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45955.599060069442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45955.599060069442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45955.599060069442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45955.599060069442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45955.599060069442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45955.599060069442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45955.599060069442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45955.599060069442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45955.599060069442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45955.599060069442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45955.599060069442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45955.599060069442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45955.599060069442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45955.599060069442</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252.11834247684601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1.9643378472173936</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45955.599060069442</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45955.599060069442</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45955.599060069442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45955.599060069442</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45955.599060069442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45955.599060069442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45955.599060069442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45955.599060069442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45955.599060069442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45955.599060069442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45955.599060069442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45955.599060069442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45955.599060069442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45955.599060069442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45955.599060069442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45955.599060069442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45955.599060069442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45955.599060069442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45955.599060069442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45955.599060069442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45955.599060069442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45955.599060069442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45955.599060069442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45955.599060069442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45955.599060069442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45955.599060069442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45955.599060069442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45955.599060069442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45955.599060069442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45955.599060069442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45955.599060069442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45955.599060069442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45955.599060069442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45955.599060069442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45955.599060069442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45955.599060069442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45955.599060069442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45955.599060069442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45955.599060069442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45955.599060069442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45955.599060069442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45955.599060069442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45955.599060069442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45955.599060069442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45955.599060069442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45955.599060069442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45955.599060069442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45955.599060069442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45955.599060069442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45955.599060069442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45955.599060069442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45955.599060069442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45955.599060069442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45955.599060069442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45955.599060069442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45955.599060069442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45955.599060069442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45955.599060069442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45955.599060069442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45955.599060069442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45955.599060069442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45955.599060069442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45955.599060069442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45955.599060069442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45955.599060069442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45955.599060069442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45955.599060069442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45955.599060069442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45955.599060069442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45955.599060069442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45955.599060069442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45955.599060069442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45955.599060069442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45955.599060069442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45955.599060069442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45955.599060069442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45955.599060069442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45955.599060069442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45955.599060069442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45955.599060069442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45955.599060069442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45955.599060069442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45955.599060069442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45955.599060069442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45955.599060069442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45955.599060069442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45955.599060069442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45955.599060069442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45955.599060069442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45955.599060069442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45955.599060069442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45955.599060069442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45955.599060069442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45955.599060069442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45955.599060069442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45955.599060069442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45955.599060069442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45955.599060069442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45955.599060069442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45955.599060069442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45955.599060069442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45955.599060069442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45955.599060069442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45955.599060069442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45955.599060069442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45955.599060069442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45955.599060069442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45955.599060069442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45955.599060069442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45955.599060069442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45955.599060069442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45955.599060069442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45955.599060069442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45955.599060069442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45955.599060069442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45955.599060069442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45955.599060069442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45955.599060069442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45955.599060069442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45955.599060069442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45955.599060069442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45955.599060069442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45955.599060069442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45955.599060069442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45955.599060069442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45955.599060069442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45955.599060069442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45955.599060069442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45955.599060069442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45955.599060069442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45955.599060069442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45955.599060069442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45955.599060069442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45955.599060069442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45955.599060069442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45955.599060069442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45955.599060069442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45955.599060069442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45955.599060069442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45955.599060069442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45955.599060069442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45955.599060069442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45955.599060069442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45955.599060069442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45955.599060069442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45955.599060069442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45955.599060069442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45955.599060069442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45955.599060069442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45955.599060069442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45955.599060069442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45955.599060069442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45955.599060069442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45955.599060069442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45955.599060069442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45955.599060069442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45955.599060069442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45955.599060069442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45955.599060069442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45955.599060069442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45955.599060069442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45955.599060069442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45955.599060069442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45955.599060069442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45955.599060069442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45955.599060069442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45955.599060069442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45955.599060069442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45955.599060069442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45955.599060069442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45955.599060069442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45955.599060069442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45955.599060069442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45955.599060069442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45955.599060069442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45955.599060069442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45955.599060069442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45955.599060069442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45955.599060069442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45955.599060069442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45955.599060069442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45955.599060069442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45955.599060069442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45955.599060069442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45955.599060069442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45955.599060069442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45955.599060069442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45955.599060069442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45955.599060069442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45955.599060069442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45955.599060069442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45955.599060069442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45955.599060069442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45955.599060069442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45955.599060069442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45955.599060069442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45955.599060069442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45955.599060069442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45955.599060069442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45955.599060069442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45955.599060069442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45955.599060069442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45955.599060069442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45955.599060069442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45955.599060069442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45955.599060069442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45955.599060069442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45955.599060069442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45955.599060069442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45955.599060069442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45955.599060069442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45955.599060069442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45955.599060069442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45955.599060069442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45955.599060069442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45955.599060069442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45955.599060069442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45955.599060069442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45955.599060069442</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45955.599060069442</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tabSelected="1"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63.766999884253892</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29.410182754625566</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6.9379489583297982</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3.0182754628185648E-2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2.5483680554316379E-2</v>
      </c>
      <c r="H6" s="154">
        <v>45955.563321759262</v>
      </c>
      <c r="I6" s="153" t="str">
        <f>IFERROR(VLOOKUP(D6,DB!A:F,6,0),"")</f>
        <v>SCECO</v>
      </c>
      <c r="J6" s="153" t="str">
        <f>IFERROR(VLOOKUP(D6,DB!A:G,7,0),"")</f>
        <v>Haj Removal</v>
      </c>
      <c r="K6" s="153" t="s">
        <v>39101</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2.5483680554316379E-2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2.5483680554316379E-2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2.5483680554316379E-2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2.5483680554316379E-2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2.5483680554316379E-2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2.5483680554316379E-2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2.5483680554316379E-2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2.5483680554316379E-2</v>
      </c>
      <c r="H14" s="154">
        <v>45955.563321759262</v>
      </c>
      <c r="I14" s="153" t="str">
        <f>IFERROR(VLOOKUP(D14,DB!A:F,6,0),"")</f>
        <v>SCECO</v>
      </c>
      <c r="J14" s="153" t="str">
        <f>IFERROR(VLOOKUP(D14,DB!A:G,7,0),"")</f>
        <v>Haj Removal</v>
      </c>
      <c r="K14" s="153" t="s">
        <v>39103</v>
      </c>
      <c r="L14" s="153" t="str">
        <f>IFERROR(VLOOKUP(D14,DB!A:I,9,0),"")</f>
        <v>Latis</v>
      </c>
    </row>
    <row r="15" spans="1:13" ht="15">
      <c r="A15" s="153"/>
      <c r="B15" s="153" t="str">
        <f>IFERROR(VLOOKUP(D15,DB!A:K,11,0),"")</f>
        <v/>
      </c>
      <c r="C15" s="153"/>
      <c r="D15" s="153"/>
      <c r="E15" s="153"/>
      <c r="F15" s="154"/>
      <c r="G15" s="155">
        <f ca="1">IFERROR(NOW()-F15,"")</f>
        <v>45955.599060069442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45955.599060069442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45955.599060069442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45955.599060069442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45955.599060069442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45955.599060069442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45955.599060069442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45955.599060069442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45955.599060069442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45955.599060069442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45955.599060069442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45955.599060069442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45955.599060069442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45955.599060069442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45955.599060069442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45955.599060069442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45955.599060069442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45955.599060069442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45955.599060069442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45955.599060069442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45955.599060069442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45955.599060069442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45955.599060069442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45955.599060069442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45955.599060069442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45955.599060069442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45955.599060069442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45955.599060069442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45955.599060069442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45955.599060069442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45955.599060069442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45955.599060069442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45955.599060069442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45955.599060069442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45955.599060069442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45955.599060069442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45955.599060069442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45955.599060069442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45955.599060069442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45955.599060069442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45955.599060069442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45955.599060069442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45955.599060069442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45955.599060069442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45955.599060069442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45955.599060069442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45955.599060069442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45955.599060069442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45955.599060069442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45955.599060069442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45955.599060069442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45955.599060069442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45955.599060069442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45955.599060069442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45955.599060069442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45955.599060069442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45955.599060069442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45955.599060069442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45955.599060069442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45955.599060069442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45955.599060069442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45955.599060069442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45955.599060069442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45955.599060069442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45955.599060069442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45955.599060069442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45955.599060069442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45955.599060069442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45955.599060069442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45955.599060069442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45955.599060069442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45955.599060069442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45955.599060069442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45955.599060069442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45955.599060069442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45955.599060069442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45955.599060069442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45955.599060069442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45955.599060069442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45955.599060069442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45955.599060069442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45955.599060069442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45955.599060069442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45955.599060069442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45955.599060069442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45955.599060069442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45955.599060069442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45955.599060069442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45955.599060069442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45955.599060069442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45955.599060069442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45955.599060069442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45955.599060069442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45955.599060069442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45955.599060069442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45955.599060069442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45955.599060069442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45955.599060069442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45955.599060069442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45955.599060069442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45955.599060069442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45955.599060069442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45955.599060069442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45955.599060069442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45955.599060069442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45955.599060069442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45955.599060069442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45955.599060069442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45955.599060069442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45955.599060069442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45955.599060069442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45955.599060069442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45955.599060069442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45955.599060069442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45955.599060069442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45955.599060069442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45955.599060069442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45955.599060069442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45955.599060069442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45955.599060069442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45955.599060069442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45955.599060069442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45955.599060069442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45955.599060069442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45955.599060069442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45955.599060069442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45955.599060069442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45955.599060069442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45955.599060069442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45955.599060069442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45955.599060069442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45955.599060069442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45955.599060069442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45955.599060069442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45955.599060069442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45955.599060069442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45955.599060069442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45955.599060069442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45955.599060069442</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45955.599060069442</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45955.599060069442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45955.599060069442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45955.599060069442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45955.599060069442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45955.599060069442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45955.599060069442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45955.599060069442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45955.599060069442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45955.599060069442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45955.599060069442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45955.599060069442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45955.599060069442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45955.599060069442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45955.599060069442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45955.599060069442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45955.599060069442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45955.599060069442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45955.599060069442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45955.599060069442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45955.599060069442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45955.599060069442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45955.599060069442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45955.599060069442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45955.599060069442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45955.599060069442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45955.599060069442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45955.599060069442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45955.599060069442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45955.599060069442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45955.599060069442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45955.599060069442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45955.599060069442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45955.599060069442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45955.599060069442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45955.599060069442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45955.599060069442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45955.599060069442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45955.599060069442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45955.599060069442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45955.599060069442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45955.599060069442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45955.599060069442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45955.599060069442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45955.599060069442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45955.599060069442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45955.599060069442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45955.599060069442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45955.599060069442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45955.599060069442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45955.599060069442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45955.599060069442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45955.599060069442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45955.599060069442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45955.599060069442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45955.599060069442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45955.599060069442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45955.599060069442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45955.599060069442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45955.599060069442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45955.599060069442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45955.599060069442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45955.599060069442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45955.599060069442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45955.599060069442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45955.599060069442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45955.599060069442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45955.599060069442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45955.599060069442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45955.599060069442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45955.599060069442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45955.599060069442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45955.599060069442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45955.599060069442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45955.599060069442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45955.599060069442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45955.599060069442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45955.599060069442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45955.599060069442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45955.599060069442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45955.599060069442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45955.599060069442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45955.599060069442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45955.599060069442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45955.599060069442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45955.599060069442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45955.599060069442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45955.599060069442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45955.599060069442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45955.599060069442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45955.599060069442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45955.599060069442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45955.599060069442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45955.599060069442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45955.599060069442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45955.599060069442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45955.599060069442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45955.599060069442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45955.599060069442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45955.599060069442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45955.599060069442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45955.599060069442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45955.599060069442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45955.599060069442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45955.599060069442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45955.599060069442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45955.599060069442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45955.599060069442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45955.599060069442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45955.599060069442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45955.599060069442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45955.599060069442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45955.599060069442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45955.599060069442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45955.599060069442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45955.599060069442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45955.599060069442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45955.599060069442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45955.599060069442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45955.599060069442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45955.599060069442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45955.599060069442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45955.599060069442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45955.599060069442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45955.599060069442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45955.599060069442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45955.599060069442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45955.599060069442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45955.599060069442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45955.599060069442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45955.599060069442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45955.599060069442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45955.599060069442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45955.599060069442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45955.599060069442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45955.599060069442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45955.599060069442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45955.599060069442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45955.599060069442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45955.599060069442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45955.599060069442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45955.599060069442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45955.599060069442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45955.599060069442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45955.599060069442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45955.599060069442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45955.599060069442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45955.599060069442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45955.599060069442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45955.599060069442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45955.599060069442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45955.599060069442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45955.599060069442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45955.599060069442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45955.599060069442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45955.599060069442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45955.599060069442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45955.599060069442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45955.599060069442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45955.599060069442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45955.599060069442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45955.599060069442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45955.599060069442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45955.599060069442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45955.599060069442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45955.599060069442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45955.599060069442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45955.599060069442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45955.599060069442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45955.599060069442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45955.599060069442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45955.599060069442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45955.599060069442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45955.599060069442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45955.599060069442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45955.599060069442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45955.599060069442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45955.599060069442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45955.599060069442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45955.599060069442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45955.599060069442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45955.599060069442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45955.599060069442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45955.599060069442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45955.599060069442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45955.599060069442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45955.599060069442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45955.599060069442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45955.599060069442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45955.599060069442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45955.599060069442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45955.599060069442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45955.599060069442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45955.599060069442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45955.599060069442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45955.599060069442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45955.599060069442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45955.599060069442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45955.599060069442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45955.599060069442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45955.599060069442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45955.599060069442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45955.599060069442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45955.599060069442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45955.599060069442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45955.599060069442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45955.599060069442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45955.599060069442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45955.599060069442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45955.599060069442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45955.599060069442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45955.599060069442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45955.599060069442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45955.599060069442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45955.599060069442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45955.599060069442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45955.599060069442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45955.599060069442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45955.599060069442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45955.599060069442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45955.599060069442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45955.599060069442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45955.599060069442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45955.599060069442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45955.599060069442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45955.599060069442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45955.599060069442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45955.599060069442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45955.599060069442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45955.599060069442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45955.599060069442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45955.599060069442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45955.599060069442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45955.599060069442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45955.599060069442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45955.599060069442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45955.599060069442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45955.599060069442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45955.599060069442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45955.599060069442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45955.599060069442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45955.599060069442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45955.599060069442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45955.599060069442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45955.599060069442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45955.599060069442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45955.599060069442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45955.599060069442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45955.599060069442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45955.599060069442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45955.599060069442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45955.599060069442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45955.599060069442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45955.599060069442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45955.599060069442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45955.599060069442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45955.599060069442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45955.599060069442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45955.599060069442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45955.599060069442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45955.599060069442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45955.599060069442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45955.599060069442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45955.599060069442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45955.599060069442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45955.599060069442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45955.599060069442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45955.599060069442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45955.599060069442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45955.599060069442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45955.599060069442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45955.599060069442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45955.599060069442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45955.599060069442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45955.599060069442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45955.599060069442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45955.599060069442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45955.599060069442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45955.599060069442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45955.599060069442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45955.599060069442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45955.599060069442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45955.599060069442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45955.599060069442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45955.599060069442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45955.599060069442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45955.599060069442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45955.599060069442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45955.599060069442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45955.599060069442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45955.599060069442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45955.599060069442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45955.599060069442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45955.599060069442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45955.599060069442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45955.599060069442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45955.599060069442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45955.599060069442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45955.599060069442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45955.599060069442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45955.599060069442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45955.599060069442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45955.599060069442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45955.599060069442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45955.599060069442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45955.599060069442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45955.599060069442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45955.599060069442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45955.599060069442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45955.599060069442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45955.599060069442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45955.599060069442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45955.599060069442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45955.599060069442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45955.599060069442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45955.599060069442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45955.599060069442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45955.599060069442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45955.599060069442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45955.599060069442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45955.599060069442</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33439</v>
      </c>
      <c r="E2" s="107"/>
      <c r="F2" s="108"/>
      <c r="G2" s="77">
        <f ca="1">IFERROR(NOW()-F2,"-")</f>
        <v>45955.599060069442</v>
      </c>
      <c r="H2" s="108"/>
      <c r="I2" s="104" t="str">
        <f>IFERROR(VLOOKUP(D2,DB!A:F,6,0),"")</f>
        <v>SCECO</v>
      </c>
      <c r="J2" s="103" t="str">
        <f>IFERROR(VLOOKUP(D2,DB!A:G,7,0),"")</f>
        <v>Dead</v>
      </c>
      <c r="K2" s="109"/>
      <c r="L2" s="110" t="str">
        <f>IFERROR(VLOOKUP(D2,DB!A:I,9,0),"")</f>
        <v>Latis</v>
      </c>
    </row>
    <row r="3" spans="1:16383" ht="31.5" customHeight="1">
      <c r="A3" s="105"/>
      <c r="B3" s="104" t="str">
        <f>IFERROR(VLOOKUP(D3,DB!A:K,11,0),"")</f>
        <v>R6</v>
      </c>
      <c r="C3" s="106"/>
      <c r="D3" s="104" t="s">
        <v>33138</v>
      </c>
      <c r="E3" s="107"/>
      <c r="F3" s="108"/>
      <c r="G3" s="77">
        <f ca="1">IFERROR(NOW()-F3,"-")</f>
        <v>45955.599060069442</v>
      </c>
      <c r="H3" s="108"/>
      <c r="I3" s="104" t="str">
        <f>IFERROR(VLOOKUP(D3,DB!A:F,6,0),"")</f>
        <v>SCECO+STB</v>
      </c>
      <c r="J3" s="103" t="str">
        <f>IFERROR(VLOOKUP(D3,DB!A:G,7,0),"")</f>
        <v>Good</v>
      </c>
      <c r="K3" s="109"/>
      <c r="L3" s="110" t="str">
        <f>IFERROR(VLOOKUP(D3,DB!A:I,9,0),"")</f>
        <v>Latis</v>
      </c>
    </row>
    <row r="4" spans="1:16383" ht="31.5" customHeight="1">
      <c r="A4" s="105"/>
      <c r="B4" s="104" t="str">
        <f>IFERROR(VLOOKUP(D4,DB!A:K,11,0),"")</f>
        <v>R6</v>
      </c>
      <c r="C4" s="106"/>
      <c r="D4" s="104" t="s">
        <v>36182</v>
      </c>
      <c r="E4" s="107"/>
      <c r="F4" s="108"/>
      <c r="G4" s="77">
        <f ca="1">IFERROR(NOW()-F4,"-")</f>
        <v>45955.599060069442</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R6</v>
      </c>
      <c r="C5" s="106"/>
      <c r="D5" s="104" t="s">
        <v>31908</v>
      </c>
      <c r="E5" s="107"/>
      <c r="F5" s="108"/>
      <c r="G5" s="77">
        <f ca="1">IFERROR(NOW()-F5,"-")</f>
        <v>45955.599060069442</v>
      </c>
      <c r="H5" s="108"/>
      <c r="I5" s="104" t="str">
        <f>IFERROR(VLOOKUP(D5,DB!A:F,6,0),"")</f>
        <v>SCECO</v>
      </c>
      <c r="J5" s="103" t="str">
        <f>IFERROR(VLOOKUP(D5,DB!A:G,7,0),"")</f>
        <v>Vandalized</v>
      </c>
      <c r="K5" s="109"/>
      <c r="L5" s="110" t="str">
        <f>IFERROR(VLOOKUP(D5,DB!A:I,9,0),"")</f>
        <v>Latis</v>
      </c>
    </row>
    <row r="6" spans="1:16383" ht="31.5" customHeight="1">
      <c r="A6" s="105"/>
      <c r="B6" s="104" t="str">
        <f>IFERROR(VLOOKUP(D6,DB!A:K,11,0),"")</f>
        <v/>
      </c>
      <c r="C6" s="106"/>
      <c r="D6" s="104"/>
      <c r="E6" s="107"/>
      <c r="F6" s="108"/>
      <c r="G6" s="77">
        <f ca="1">IFERROR(NOW()-F6,"-")</f>
        <v>45955.599060069442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45955.599060069442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45955.599060069442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45955.599060069442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45955.599060069442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45955.599060069442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45955.599060069442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45955.599060069442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45955.599060069442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45955.599060069442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45955.599060069442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45955.599060069442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45955.599060069442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45955.599060069442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45955.599060069442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45955.599060069442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45955.599060069442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45955.599060069442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45955.599060069442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45955.599060069442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45955.599060069442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45955.599060069442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45955.599060069442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45955.599060069442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45955.599060069442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45955.599060069442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45955.599060069442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45955.599060069442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45955.599060069442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45955.599060069442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45955.599060069442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45955.599060069442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45955.599060069442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45955.599060069442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45955.599060069442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45955.599060069442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45955.599060069442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45955.599060069442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45955.599060069442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45955.599060069442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45955.599060069442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45955.599060069442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45955.599060069442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45955.599060069442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45955.599060069442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45955.599060069442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45955.599060069442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45955.599060069442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45955.599060069442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45955.599060069442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45955.599060069442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45955.599060069442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45955.599060069442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45955.599060069442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45955.599060069442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45955.599060069442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45955.599060069442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45955.599060069442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45955.599060069442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45955.599060069442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45955.599060069442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45955.599060069442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45955.599060069442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45955.599060069442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45955.599060069442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45955.599060069442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45955.599060069442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45955.599060069442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45955.599060069442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45955.599060069442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45955.599060069442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45955.599060069442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45955.599060069442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45955.599060069442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45955.599060069442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45955.599060069442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45955.599060069442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45955.599060069442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45955.599060069442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45955.599060069442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45955.599060069442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45955.599060069442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45955.599060069442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45955.599060069442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45955.599060069442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45955.599060069442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45955.599060069442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45955.599060069442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45955.599060069442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45955.599060069442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45955.599060069442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45955.599060069442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45955.599060069442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45955.599060069442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45955.599060069442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45955.599060069442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45955.599060069442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45955.599060069442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45955.599060069442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45955.599060069442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45955.599060069442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45955.599060069442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45955.599060069442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45955.599060069442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45955.599060069442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45955.599060069442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45955.599060069442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45955.599060069442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45955.599060069442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45955.599060069442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45955.599060069442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45955.599060069442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45955.599060069442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45955.599060069442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45955.599060069442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45955.599060069442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45955.599060069442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45955.599060069442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45955.599060069442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45955.599060069442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45955.599060069442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45955.599060069442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45955.599060069442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45955.599060069442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45955.599060069442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45955.599060069442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45955.599060069442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45955.599060069442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45955.599060069442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45955.599060069442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45955.599060069442</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2025-10-25T11:24:41Z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